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ate1904="1" showInkAnnotation="0" autoCompressPictures="0"/>
  <mc:AlternateContent xmlns:mc="http://schemas.openxmlformats.org/markup-compatibility/2006">
    <mc:Choice Requires="x15">
      <x15ac:absPath xmlns:x15ac="http://schemas.microsoft.com/office/spreadsheetml/2010/11/ac" url="https://piccom-my.sharepoint.com/personal/chirasa_piccom_onmicrosoft_com/Documents/2-SHOW ADMIN/Producer Resources/Forms/"/>
    </mc:Choice>
  </mc:AlternateContent>
  <xr:revisionPtr revIDLastSave="344" documentId="114_{0E01BC4F-F463-0847-B9F3-555523259DB5}" xr6:coauthVersionLast="47" xr6:coauthVersionMax="47" xr10:uidLastSave="{F7636252-A594-964F-8632-6B4B9165C5FF}"/>
  <bookViews>
    <workbookView xWindow="720" yWindow="760" windowWidth="29520" windowHeight="17260" tabRatio="740" activeTab="1" xr2:uid="{00000000-000D-0000-FFFF-FFFF00000000}"/>
  </bookViews>
  <sheets>
    <sheet name="INSTRUCTIONS" sheetId="7" r:id="rId1"/>
    <sheet name="CONTRACT BUDGET" sheetId="1" r:id="rId2"/>
    <sheet name="FINANCIAL REPORT" sheetId="2" r:id="rId3"/>
    <sheet name="SECURED FUNDS" sheetId="6" r:id="rId4"/>
    <sheet name="PENDING FUNDS" sheetId="3" r:id="rId5"/>
    <sheet name="IN-KIND CONTRIBUTION"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H187" i="1" l="1"/>
  <c r="G187" i="1"/>
  <c r="F187" i="1"/>
  <c r="N187" i="1"/>
  <c r="M187" i="1"/>
  <c r="J187" i="1"/>
  <c r="I187" i="1"/>
  <c r="N180" i="1"/>
  <c r="M180" i="1"/>
  <c r="N179" i="1"/>
  <c r="M179" i="1"/>
  <c r="N178" i="1"/>
  <c r="M178" i="1"/>
  <c r="N177" i="1"/>
  <c r="M177" i="1"/>
  <c r="N176" i="1"/>
  <c r="M176" i="1"/>
  <c r="N175" i="1"/>
  <c r="M175" i="1"/>
  <c r="N174" i="1"/>
  <c r="M174" i="1"/>
  <c r="N173" i="1"/>
  <c r="M173" i="1"/>
  <c r="N171" i="1"/>
  <c r="M171" i="1"/>
  <c r="N170" i="1"/>
  <c r="M170" i="1"/>
  <c r="N169" i="1"/>
  <c r="M169" i="1"/>
  <c r="N168" i="1"/>
  <c r="M168" i="1"/>
  <c r="N181" i="1"/>
  <c r="M181" i="1"/>
  <c r="J181" i="1"/>
  <c r="I181" i="1"/>
  <c r="H181" i="1"/>
  <c r="G181" i="1"/>
  <c r="F181" i="1"/>
  <c r="N152" i="1"/>
  <c r="M152" i="1"/>
  <c r="N142" i="1"/>
  <c r="M142" i="1"/>
  <c r="N129" i="1"/>
  <c r="M129" i="1"/>
  <c r="N102" i="1"/>
  <c r="M102" i="1"/>
  <c r="N44" i="1"/>
  <c r="M44" i="1"/>
  <c r="H23" i="1"/>
  <c r="J23" i="1" s="1"/>
  <c r="J18" i="1"/>
  <c r="N119" i="1"/>
  <c r="N91" i="1"/>
  <c r="M119" i="1"/>
  <c r="M91" i="1"/>
  <c r="N75" i="1"/>
  <c r="M75" i="1"/>
  <c r="N56" i="1"/>
  <c r="M56" i="1"/>
  <c r="N31" i="1"/>
  <c r="M31" i="1"/>
  <c r="I16" i="1"/>
  <c r="I20" i="1" s="1"/>
  <c r="H16" i="1"/>
  <c r="H20" i="1" s="1"/>
  <c r="K16" i="1"/>
  <c r="K164" i="1"/>
  <c r="K184" i="1" s="1"/>
  <c r="K185" i="1" s="1"/>
  <c r="E30" i="2" s="1"/>
  <c r="I164" i="1"/>
  <c r="I184" i="1" s="1"/>
  <c r="I185" i="1" s="1"/>
  <c r="C30" i="2" s="1"/>
  <c r="H164" i="1"/>
  <c r="H184" i="1" s="1"/>
  <c r="H185" i="1" s="1"/>
  <c r="B30" i="2" s="1"/>
  <c r="J163" i="1"/>
  <c r="L163" i="1" s="1"/>
  <c r="J162" i="1"/>
  <c r="L162" i="1" s="1"/>
  <c r="J161" i="1"/>
  <c r="L161" i="1"/>
  <c r="J160" i="1"/>
  <c r="L160" i="1" s="1"/>
  <c r="J159" i="1"/>
  <c r="L159" i="1" s="1"/>
  <c r="J158" i="1"/>
  <c r="L158" i="1"/>
  <c r="J157" i="1"/>
  <c r="L157" i="1" s="1"/>
  <c r="K75" i="1"/>
  <c r="K173" i="1" s="1"/>
  <c r="E23" i="2" s="1"/>
  <c r="K91" i="1"/>
  <c r="K174" i="1" s="1"/>
  <c r="E24" i="2" s="1"/>
  <c r="K102" i="1"/>
  <c r="K175" i="1" s="1"/>
  <c r="E25" i="2" s="1"/>
  <c r="K119" i="1"/>
  <c r="K176" i="1" s="1"/>
  <c r="E26" i="2" s="1"/>
  <c r="K129" i="1"/>
  <c r="K177" i="1"/>
  <c r="E27" i="2" s="1"/>
  <c r="K142" i="1"/>
  <c r="K178" i="1" s="1"/>
  <c r="E28" i="2" s="1"/>
  <c r="K152" i="1"/>
  <c r="K179" i="1"/>
  <c r="E29" i="2" s="1"/>
  <c r="I75" i="1"/>
  <c r="I173" i="1" s="1"/>
  <c r="I91" i="1"/>
  <c r="I174" i="1" s="1"/>
  <c r="C24" i="2" s="1"/>
  <c r="I102" i="1"/>
  <c r="I175" i="1" s="1"/>
  <c r="C25" i="2" s="1"/>
  <c r="I119" i="1"/>
  <c r="I176" i="1" s="1"/>
  <c r="C26" i="2" s="1"/>
  <c r="I129" i="1"/>
  <c r="I142" i="1"/>
  <c r="I178" i="1"/>
  <c r="C28" i="2" s="1"/>
  <c r="I152" i="1"/>
  <c r="I179" i="1" s="1"/>
  <c r="C29" i="2" s="1"/>
  <c r="H61" i="1"/>
  <c r="H62" i="1"/>
  <c r="J62" i="1" s="1"/>
  <c r="L62" i="1" s="1"/>
  <c r="H63" i="1"/>
  <c r="J63" i="1" s="1"/>
  <c r="L63" i="1" s="1"/>
  <c r="H64" i="1"/>
  <c r="J64" i="1" s="1"/>
  <c r="L64" i="1" s="1"/>
  <c r="H65" i="1"/>
  <c r="J65" i="1" s="1"/>
  <c r="L65" i="1" s="1"/>
  <c r="H66" i="1"/>
  <c r="J66" i="1" s="1"/>
  <c r="L66" i="1" s="1"/>
  <c r="H67" i="1"/>
  <c r="J67" i="1" s="1"/>
  <c r="L67" i="1" s="1"/>
  <c r="H68" i="1"/>
  <c r="J68" i="1" s="1"/>
  <c r="L68" i="1" s="1"/>
  <c r="H69" i="1"/>
  <c r="J69" i="1" s="1"/>
  <c r="L69" i="1" s="1"/>
  <c r="H70" i="1"/>
  <c r="J70" i="1" s="1"/>
  <c r="L70" i="1" s="1"/>
  <c r="H71" i="1"/>
  <c r="J71" i="1" s="1"/>
  <c r="L71" i="1" s="1"/>
  <c r="H72" i="1"/>
  <c r="J72" i="1" s="1"/>
  <c r="L72" i="1" s="1"/>
  <c r="H73" i="1"/>
  <c r="J73" i="1" s="1"/>
  <c r="L73" i="1" s="1"/>
  <c r="H74" i="1"/>
  <c r="J74" i="1" s="1"/>
  <c r="L74" i="1" s="1"/>
  <c r="H77" i="1"/>
  <c r="J77" i="1" s="1"/>
  <c r="L77" i="1" s="1"/>
  <c r="H78" i="1"/>
  <c r="J78" i="1" s="1"/>
  <c r="L78" i="1" s="1"/>
  <c r="H79" i="1"/>
  <c r="J79" i="1" s="1"/>
  <c r="L79" i="1" s="1"/>
  <c r="H80" i="1"/>
  <c r="J80" i="1" s="1"/>
  <c r="L80" i="1" s="1"/>
  <c r="H81" i="1"/>
  <c r="J81" i="1" s="1"/>
  <c r="L81" i="1" s="1"/>
  <c r="H82" i="1"/>
  <c r="J82" i="1" s="1"/>
  <c r="L82" i="1" s="1"/>
  <c r="H83" i="1"/>
  <c r="J83" i="1" s="1"/>
  <c r="L83" i="1" s="1"/>
  <c r="H84" i="1"/>
  <c r="J84" i="1" s="1"/>
  <c r="L84" i="1" s="1"/>
  <c r="H85" i="1"/>
  <c r="J85" i="1" s="1"/>
  <c r="L85" i="1" s="1"/>
  <c r="H86" i="1"/>
  <c r="J86" i="1" s="1"/>
  <c r="L86" i="1" s="1"/>
  <c r="H87" i="1"/>
  <c r="J87" i="1" s="1"/>
  <c r="L87" i="1" s="1"/>
  <c r="H88" i="1"/>
  <c r="J88" i="1" s="1"/>
  <c r="L88" i="1" s="1"/>
  <c r="H89" i="1"/>
  <c r="J89" i="1" s="1"/>
  <c r="L89" i="1" s="1"/>
  <c r="H90" i="1"/>
  <c r="J90" i="1" s="1"/>
  <c r="L90" i="1" s="1"/>
  <c r="H93" i="1"/>
  <c r="J93" i="1" s="1"/>
  <c r="L93" i="1" s="1"/>
  <c r="H94" i="1"/>
  <c r="J94" i="1" s="1"/>
  <c r="L94" i="1" s="1"/>
  <c r="H95" i="1"/>
  <c r="J95" i="1" s="1"/>
  <c r="L95" i="1" s="1"/>
  <c r="H96" i="1"/>
  <c r="J96" i="1" s="1"/>
  <c r="L96" i="1" s="1"/>
  <c r="H97" i="1"/>
  <c r="J97" i="1" s="1"/>
  <c r="L97" i="1" s="1"/>
  <c r="H98" i="1"/>
  <c r="H99" i="1"/>
  <c r="J99" i="1" s="1"/>
  <c r="L99" i="1" s="1"/>
  <c r="H100" i="1"/>
  <c r="J100" i="1" s="1"/>
  <c r="L100" i="1" s="1"/>
  <c r="H101" i="1"/>
  <c r="J101" i="1" s="1"/>
  <c r="L101" i="1" s="1"/>
  <c r="H104" i="1"/>
  <c r="J104" i="1" s="1"/>
  <c r="L104" i="1" s="1"/>
  <c r="H105" i="1"/>
  <c r="J105" i="1" s="1"/>
  <c r="L105" i="1" s="1"/>
  <c r="H106" i="1"/>
  <c r="J106" i="1" s="1"/>
  <c r="L106" i="1" s="1"/>
  <c r="H107" i="1"/>
  <c r="J107" i="1" s="1"/>
  <c r="L107" i="1" s="1"/>
  <c r="H108" i="1"/>
  <c r="J108" i="1" s="1"/>
  <c r="L108" i="1" s="1"/>
  <c r="H109" i="1"/>
  <c r="J109" i="1" s="1"/>
  <c r="L109" i="1" s="1"/>
  <c r="H110" i="1"/>
  <c r="J110" i="1" s="1"/>
  <c r="L110" i="1" s="1"/>
  <c r="H111" i="1"/>
  <c r="J111" i="1" s="1"/>
  <c r="L111" i="1" s="1"/>
  <c r="H112" i="1"/>
  <c r="J112" i="1" s="1"/>
  <c r="L112" i="1" s="1"/>
  <c r="H113" i="1"/>
  <c r="J113" i="1" s="1"/>
  <c r="L113" i="1" s="1"/>
  <c r="H114" i="1"/>
  <c r="J114" i="1" s="1"/>
  <c r="L114" i="1" s="1"/>
  <c r="H115" i="1"/>
  <c r="J115" i="1" s="1"/>
  <c r="L115" i="1" s="1"/>
  <c r="H117" i="1"/>
  <c r="J117" i="1" s="1"/>
  <c r="L117" i="1" s="1"/>
  <c r="H118" i="1"/>
  <c r="J118" i="1" s="1"/>
  <c r="L118" i="1" s="1"/>
  <c r="H121" i="1"/>
  <c r="J121" i="1" s="1"/>
  <c r="L121" i="1" s="1"/>
  <c r="H122" i="1"/>
  <c r="J122" i="1" s="1"/>
  <c r="L122" i="1" s="1"/>
  <c r="H123" i="1"/>
  <c r="J123" i="1" s="1"/>
  <c r="L123" i="1" s="1"/>
  <c r="H124" i="1"/>
  <c r="J124" i="1" s="1"/>
  <c r="L124" i="1" s="1"/>
  <c r="H125" i="1"/>
  <c r="J125" i="1" s="1"/>
  <c r="L125" i="1" s="1"/>
  <c r="H126" i="1"/>
  <c r="J126" i="1" s="1"/>
  <c r="L126" i="1" s="1"/>
  <c r="H127" i="1"/>
  <c r="J127" i="1" s="1"/>
  <c r="L127" i="1" s="1"/>
  <c r="H128" i="1"/>
  <c r="J128" i="1" s="1"/>
  <c r="L128" i="1" s="1"/>
  <c r="H131" i="1"/>
  <c r="J131" i="1" s="1"/>
  <c r="L131" i="1" s="1"/>
  <c r="H132" i="1"/>
  <c r="J132" i="1" s="1"/>
  <c r="L132" i="1" s="1"/>
  <c r="H133" i="1"/>
  <c r="J133" i="1" s="1"/>
  <c r="L133" i="1" s="1"/>
  <c r="H134" i="1"/>
  <c r="J134" i="1" s="1"/>
  <c r="L134" i="1" s="1"/>
  <c r="H135" i="1"/>
  <c r="J135" i="1" s="1"/>
  <c r="L135" i="1" s="1"/>
  <c r="H136" i="1"/>
  <c r="J136" i="1" s="1"/>
  <c r="L136" i="1" s="1"/>
  <c r="H137" i="1"/>
  <c r="J137" i="1" s="1"/>
  <c r="L137" i="1" s="1"/>
  <c r="H138" i="1"/>
  <c r="J138" i="1" s="1"/>
  <c r="L138" i="1" s="1"/>
  <c r="H139" i="1"/>
  <c r="J139" i="1" s="1"/>
  <c r="L139" i="1" s="1"/>
  <c r="H140" i="1"/>
  <c r="J140" i="1" s="1"/>
  <c r="L140" i="1" s="1"/>
  <c r="H141" i="1"/>
  <c r="J141" i="1" s="1"/>
  <c r="L141" i="1" s="1"/>
  <c r="H144" i="1"/>
  <c r="J144" i="1" s="1"/>
  <c r="L144" i="1" s="1"/>
  <c r="H145" i="1"/>
  <c r="J145" i="1" s="1"/>
  <c r="L145" i="1" s="1"/>
  <c r="H146" i="1"/>
  <c r="J146" i="1" s="1"/>
  <c r="L146" i="1" s="1"/>
  <c r="H147" i="1"/>
  <c r="H148" i="1"/>
  <c r="J148" i="1" s="1"/>
  <c r="L148" i="1" s="1"/>
  <c r="H149" i="1"/>
  <c r="J149" i="1" s="1"/>
  <c r="L149" i="1" s="1"/>
  <c r="H150" i="1"/>
  <c r="J150" i="1" s="1"/>
  <c r="L150" i="1" s="1"/>
  <c r="H151" i="1"/>
  <c r="J151" i="1" s="1"/>
  <c r="L151" i="1" s="1"/>
  <c r="K31" i="1"/>
  <c r="K168" i="1"/>
  <c r="E20" i="2" s="1"/>
  <c r="K44" i="1"/>
  <c r="K56" i="1"/>
  <c r="K170" i="1" s="1"/>
  <c r="E22" i="2" s="1"/>
  <c r="I31" i="1"/>
  <c r="I168" i="1" s="1"/>
  <c r="C20" i="2" s="1"/>
  <c r="I44" i="1"/>
  <c r="I169" i="1" s="1"/>
  <c r="I56" i="1"/>
  <c r="I170" i="1" s="1"/>
  <c r="C22" i="2" s="1"/>
  <c r="H24" i="1"/>
  <c r="J24" i="1" s="1"/>
  <c r="L24" i="1" s="1"/>
  <c r="H25" i="1"/>
  <c r="J25" i="1" s="1"/>
  <c r="L25" i="1" s="1"/>
  <c r="H26" i="1"/>
  <c r="J26" i="1" s="1"/>
  <c r="L26" i="1" s="1"/>
  <c r="H27" i="1"/>
  <c r="J27" i="1" s="1"/>
  <c r="L27" i="1" s="1"/>
  <c r="H28" i="1"/>
  <c r="J28" i="1" s="1"/>
  <c r="L28" i="1" s="1"/>
  <c r="H29" i="1"/>
  <c r="J29" i="1" s="1"/>
  <c r="L29" i="1" s="1"/>
  <c r="H30" i="1"/>
  <c r="H33" i="1"/>
  <c r="H34" i="1"/>
  <c r="J34" i="1" s="1"/>
  <c r="L34" i="1" s="1"/>
  <c r="H35" i="1"/>
  <c r="J35" i="1" s="1"/>
  <c r="L35" i="1" s="1"/>
  <c r="H36" i="1"/>
  <c r="J36" i="1" s="1"/>
  <c r="L36" i="1" s="1"/>
  <c r="H37" i="1"/>
  <c r="J37" i="1" s="1"/>
  <c r="L37" i="1" s="1"/>
  <c r="H38" i="1"/>
  <c r="J38" i="1" s="1"/>
  <c r="L38" i="1" s="1"/>
  <c r="H39" i="1"/>
  <c r="J39" i="1" s="1"/>
  <c r="L39" i="1" s="1"/>
  <c r="H40" i="1"/>
  <c r="J40" i="1" s="1"/>
  <c r="L40" i="1" s="1"/>
  <c r="H41" i="1"/>
  <c r="J41" i="1" s="1"/>
  <c r="L41" i="1" s="1"/>
  <c r="H42" i="1"/>
  <c r="J42" i="1" s="1"/>
  <c r="L42" i="1" s="1"/>
  <c r="H43" i="1"/>
  <c r="J43" i="1" s="1"/>
  <c r="L43" i="1" s="1"/>
  <c r="H46" i="1"/>
  <c r="J46" i="1" s="1"/>
  <c r="L46" i="1" s="1"/>
  <c r="H47" i="1"/>
  <c r="J47" i="1" s="1"/>
  <c r="L47" i="1" s="1"/>
  <c r="H48" i="1"/>
  <c r="J48" i="1" s="1"/>
  <c r="L48" i="1" s="1"/>
  <c r="H49" i="1"/>
  <c r="J49" i="1" s="1"/>
  <c r="L49" i="1" s="1"/>
  <c r="H50" i="1"/>
  <c r="J50" i="1" s="1"/>
  <c r="L50" i="1" s="1"/>
  <c r="H51" i="1"/>
  <c r="J51" i="1" s="1"/>
  <c r="L51" i="1" s="1"/>
  <c r="H52" i="1"/>
  <c r="J52" i="1" s="1"/>
  <c r="L52" i="1" s="1"/>
  <c r="H53" i="1"/>
  <c r="J53" i="1" s="1"/>
  <c r="L53" i="1" s="1"/>
  <c r="H54" i="1"/>
  <c r="J54" i="1" s="1"/>
  <c r="L54" i="1" s="1"/>
  <c r="H55" i="1"/>
  <c r="J55" i="1" s="1"/>
  <c r="L55" i="1" s="1"/>
  <c r="J30" i="1"/>
  <c r="L30" i="1" s="1"/>
  <c r="J14" i="1"/>
  <c r="L14" i="1" s="1"/>
  <c r="J13" i="1"/>
  <c r="L13" i="1" s="1"/>
  <c r="J12" i="1"/>
  <c r="L12" i="1" s="1"/>
  <c r="J11" i="1"/>
  <c r="L11" i="1" s="1"/>
  <c r="J10" i="1"/>
  <c r="L10" i="1" s="1"/>
  <c r="J9" i="1"/>
  <c r="L9" i="1" s="1"/>
  <c r="J8" i="1"/>
  <c r="L8" i="1" s="1"/>
  <c r="J7" i="1"/>
  <c r="L7" i="1" s="1"/>
  <c r="J6" i="1"/>
  <c r="L6" i="1" s="1"/>
  <c r="G75" i="1"/>
  <c r="G173" i="1"/>
  <c r="G91" i="1"/>
  <c r="G174" i="1" s="1"/>
  <c r="G102" i="1"/>
  <c r="G175" i="1"/>
  <c r="G119" i="1"/>
  <c r="G176" i="1" s="1"/>
  <c r="G129" i="1"/>
  <c r="G177" i="1" s="1"/>
  <c r="G142" i="1"/>
  <c r="G178" i="1" s="1"/>
  <c r="G152" i="1"/>
  <c r="G179" i="1"/>
  <c r="G31" i="1"/>
  <c r="G168" i="1" s="1"/>
  <c r="G44" i="1"/>
  <c r="G169" i="1" s="1"/>
  <c r="G56" i="1"/>
  <c r="G170" i="1" s="1"/>
  <c r="F75" i="1"/>
  <c r="F173" i="1"/>
  <c r="F91" i="1"/>
  <c r="F174" i="1" s="1"/>
  <c r="F102" i="1"/>
  <c r="F175" i="1" s="1"/>
  <c r="F119" i="1"/>
  <c r="F176" i="1" s="1"/>
  <c r="F129" i="1"/>
  <c r="F177" i="1"/>
  <c r="F142" i="1"/>
  <c r="F178" i="1" s="1"/>
  <c r="F152" i="1"/>
  <c r="F179" i="1" s="1"/>
  <c r="F31" i="1"/>
  <c r="F168" i="1" s="1"/>
  <c r="F44" i="1"/>
  <c r="F169" i="1"/>
  <c r="F56" i="1"/>
  <c r="F170" i="1" s="1"/>
  <c r="B179" i="1"/>
  <c r="A29" i="2" s="1"/>
  <c r="B178" i="1"/>
  <c r="A28" i="2" s="1"/>
  <c r="B177" i="1"/>
  <c r="A27" i="2" s="1"/>
  <c r="B176" i="1"/>
  <c r="A26" i="2" s="1"/>
  <c r="B175" i="1"/>
  <c r="A25" i="2" s="1"/>
  <c r="B174" i="1"/>
  <c r="A24" i="2" s="1"/>
  <c r="B173" i="1"/>
  <c r="A23" i="2" s="1"/>
  <c r="B170" i="1"/>
  <c r="A22" i="2" s="1"/>
  <c r="B169" i="1"/>
  <c r="A21" i="2" s="1"/>
  <c r="B168" i="1"/>
  <c r="A20" i="2" s="1"/>
  <c r="J147" i="1"/>
  <c r="L147" i="1" s="1"/>
  <c r="J98" i="1"/>
  <c r="L98" i="1" s="1"/>
  <c r="J33" i="1"/>
  <c r="L33" i="1" s="1"/>
  <c r="E16" i="2"/>
  <c r="C16" i="2"/>
  <c r="B16" i="2"/>
  <c r="B14" i="2"/>
  <c r="A16" i="2"/>
  <c r="E5" i="2"/>
  <c r="E6" i="2"/>
  <c r="E7" i="2"/>
  <c r="E8" i="2"/>
  <c r="E9" i="2"/>
  <c r="E10" i="2"/>
  <c r="E11" i="2"/>
  <c r="E12" i="2"/>
  <c r="E13" i="2"/>
  <c r="E14" i="2"/>
  <c r="E15" i="2"/>
  <c r="C5" i="2"/>
  <c r="C6" i="2"/>
  <c r="C7" i="2"/>
  <c r="C9" i="2"/>
  <c r="C10" i="2"/>
  <c r="C11" i="2"/>
  <c r="C12" i="2"/>
  <c r="C13" i="2"/>
  <c r="C14" i="2"/>
  <c r="C15" i="2"/>
  <c r="B5" i="2"/>
  <c r="B6" i="2"/>
  <c r="B7" i="2"/>
  <c r="D7" i="2" s="1"/>
  <c r="B8" i="2"/>
  <c r="B9" i="2"/>
  <c r="B10" i="2"/>
  <c r="B11" i="2"/>
  <c r="B12" i="2"/>
  <c r="B13" i="2"/>
  <c r="B15" i="2"/>
  <c r="A30" i="2"/>
  <c r="A15" i="2"/>
  <c r="A14" i="2"/>
  <c r="A13" i="2"/>
  <c r="A12" i="2"/>
  <c r="A11" i="2"/>
  <c r="A10" i="2"/>
  <c r="A9" i="2"/>
  <c r="A8" i="2"/>
  <c r="A7" i="2"/>
  <c r="A6" i="2"/>
  <c r="A5" i="2"/>
  <c r="F20" i="5"/>
  <c r="B18" i="3"/>
  <c r="B19" i="6"/>
  <c r="F154" i="1" l="1"/>
  <c r="M58" i="1"/>
  <c r="N58" i="1"/>
  <c r="D13" i="2"/>
  <c r="F13" i="2" s="1"/>
  <c r="I58" i="1"/>
  <c r="D9" i="2"/>
  <c r="F9" i="2" s="1"/>
  <c r="D11" i="2"/>
  <c r="D15" i="2"/>
  <c r="F15" i="2" s="1"/>
  <c r="D5" i="2"/>
  <c r="F5" i="2" s="1"/>
  <c r="G154" i="1"/>
  <c r="F171" i="1"/>
  <c r="H75" i="1"/>
  <c r="H173" i="1" s="1"/>
  <c r="D16" i="2"/>
  <c r="F16" i="2" s="1"/>
  <c r="G171" i="1"/>
  <c r="I171" i="1"/>
  <c r="C21" i="2"/>
  <c r="H142" i="1"/>
  <c r="H178" i="1" s="1"/>
  <c r="B28" i="2" s="1"/>
  <c r="D28" i="2" s="1"/>
  <c r="F28" i="2" s="1"/>
  <c r="C8" i="2"/>
  <c r="C17" i="2" s="1"/>
  <c r="H91" i="1"/>
  <c r="H174" i="1" s="1"/>
  <c r="B24" i="2" s="1"/>
  <c r="D24" i="2" s="1"/>
  <c r="F24" i="2" s="1"/>
  <c r="F180" i="1"/>
  <c r="D14" i="2"/>
  <c r="F14" i="2" s="1"/>
  <c r="D6" i="2"/>
  <c r="F6" i="2" s="1"/>
  <c r="I154" i="1"/>
  <c r="G58" i="1"/>
  <c r="D10" i="2"/>
  <c r="F10" i="2" s="1"/>
  <c r="D12" i="2"/>
  <c r="F12" i="2" s="1"/>
  <c r="F7" i="2"/>
  <c r="H44" i="1"/>
  <c r="J44" i="1" s="1"/>
  <c r="J169" i="1" s="1"/>
  <c r="F11" i="2"/>
  <c r="J61" i="1"/>
  <c r="L61" i="1" s="1"/>
  <c r="H31" i="1"/>
  <c r="J31" i="1" s="1"/>
  <c r="K58" i="1"/>
  <c r="J16" i="1"/>
  <c r="L16" i="1" s="1"/>
  <c r="B17" i="2"/>
  <c r="C23" i="2"/>
  <c r="M154" i="1"/>
  <c r="G180" i="1"/>
  <c r="H168" i="1"/>
  <c r="D30" i="2"/>
  <c r="F30" i="2" s="1"/>
  <c r="N154" i="1"/>
  <c r="H129" i="1"/>
  <c r="H177" i="1" s="1"/>
  <c r="B27" i="2" s="1"/>
  <c r="E17" i="2"/>
  <c r="F58" i="1"/>
  <c r="K169" i="1"/>
  <c r="E21" i="2" s="1"/>
  <c r="H152" i="1"/>
  <c r="I177" i="1"/>
  <c r="C27" i="2" s="1"/>
  <c r="J164" i="1"/>
  <c r="K20" i="1"/>
  <c r="H119" i="1"/>
  <c r="H102" i="1"/>
  <c r="K180" i="1"/>
  <c r="K154" i="1"/>
  <c r="H56" i="1"/>
  <c r="L23" i="1"/>
  <c r="J20" i="1" l="1"/>
  <c r="H169" i="1"/>
  <c r="B21" i="2" s="1"/>
  <c r="D21" i="2" s="1"/>
  <c r="F21" i="2" s="1"/>
  <c r="J75" i="1"/>
  <c r="J173" i="1" s="1"/>
  <c r="L20" i="1"/>
  <c r="J129" i="1"/>
  <c r="D17" i="2"/>
  <c r="F17" i="2" s="1"/>
  <c r="D27" i="2"/>
  <c r="F27" i="2" s="1"/>
  <c r="J142" i="1"/>
  <c r="J178" i="1" s="1"/>
  <c r="L44" i="1"/>
  <c r="L169" i="1" s="1"/>
  <c r="J91" i="1"/>
  <c r="D8" i="2"/>
  <c r="F8" i="2" s="1"/>
  <c r="J152" i="1"/>
  <c r="H179" i="1"/>
  <c r="B29" i="2" s="1"/>
  <c r="D29" i="2" s="1"/>
  <c r="F29" i="2" s="1"/>
  <c r="H154" i="1"/>
  <c r="L129" i="1"/>
  <c r="L177" i="1" s="1"/>
  <c r="J177" i="1"/>
  <c r="E31" i="2"/>
  <c r="B23" i="2"/>
  <c r="D23" i="2" s="1"/>
  <c r="F23" i="2" s="1"/>
  <c r="L31" i="1"/>
  <c r="L168" i="1" s="1"/>
  <c r="J168" i="1"/>
  <c r="B20" i="2"/>
  <c r="I180" i="1"/>
  <c r="J102" i="1"/>
  <c r="H175" i="1"/>
  <c r="B25" i="2" s="1"/>
  <c r="D25" i="2" s="1"/>
  <c r="F25" i="2" s="1"/>
  <c r="J119" i="1"/>
  <c r="H176" i="1"/>
  <c r="B26" i="2" s="1"/>
  <c r="D26" i="2" s="1"/>
  <c r="F26" i="2" s="1"/>
  <c r="K171" i="1"/>
  <c r="K187" i="1" s="1"/>
  <c r="H170" i="1"/>
  <c r="B22" i="2" s="1"/>
  <c r="D22" i="2" s="1"/>
  <c r="F22" i="2" s="1"/>
  <c r="J56" i="1"/>
  <c r="H58" i="1"/>
  <c r="J184" i="1"/>
  <c r="J185" i="1" s="1"/>
  <c r="L164" i="1"/>
  <c r="L184" i="1" s="1"/>
  <c r="L185" i="1" s="1"/>
  <c r="C31" i="2"/>
  <c r="L75" i="1" l="1"/>
  <c r="L173" i="1" s="1"/>
  <c r="L142" i="1"/>
  <c r="L178" i="1" s="1"/>
  <c r="J174" i="1"/>
  <c r="L91" i="1"/>
  <c r="L174" i="1" s="1"/>
  <c r="J176" i="1"/>
  <c r="L119" i="1"/>
  <c r="L176" i="1" s="1"/>
  <c r="J58" i="1"/>
  <c r="J170" i="1"/>
  <c r="L56" i="1"/>
  <c r="J175" i="1"/>
  <c r="L102" i="1"/>
  <c r="L175" i="1" s="1"/>
  <c r="C33" i="2"/>
  <c r="H171" i="1"/>
  <c r="J171" i="1" s="1"/>
  <c r="L171" i="1" s="1"/>
  <c r="H180" i="1"/>
  <c r="E33" i="2"/>
  <c r="B31" i="2"/>
  <c r="B33" i="2" s="1"/>
  <c r="D20" i="2"/>
  <c r="F20" i="2" s="1"/>
  <c r="L152" i="1"/>
  <c r="J179" i="1"/>
  <c r="J154" i="1"/>
  <c r="D31" i="2" l="1"/>
  <c r="D33" i="2" s="1"/>
  <c r="L58" i="1"/>
  <c r="L170" i="1"/>
  <c r="L154" i="1"/>
  <c r="L179" i="1"/>
  <c r="J180" i="1"/>
  <c r="F31" i="2"/>
  <c r="F33" i="2" s="1"/>
  <c r="L180" i="1" l="1"/>
  <c r="L18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Cheryl Hirasa</author>
  </authors>
  <commentList>
    <comment ref="K5" authorId="0" shapeId="0" xr:uid="{00000000-0006-0000-0100-000001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5" authorId="0" shapeId="0" xr:uid="{00000000-0006-0000-0100-000002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F22" authorId="0" shapeId="0" xr:uid="{00000000-0006-0000-0100-000003000000}">
      <text>
        <r>
          <rPr>
            <b/>
            <sz val="9"/>
            <color indexed="81"/>
            <rFont val="Verdana"/>
            <family val="2"/>
          </rPr>
          <t>If you have not previously received funding from PIC please leave this column blank.</t>
        </r>
        <r>
          <rPr>
            <sz val="9"/>
            <color indexed="81"/>
            <rFont val="Verdana"/>
            <family val="2"/>
          </rPr>
          <t xml:space="preserve">
</t>
        </r>
      </text>
    </comment>
    <comment ref="K22" authorId="0" shapeId="0" xr:uid="{00000000-0006-0000-0100-000004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22" authorId="0" shapeId="0" xr:uid="{00000000-0006-0000-0100-000005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K32" authorId="0" shapeId="0" xr:uid="{00000000-0006-0000-0100-000006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32" authorId="0" shapeId="0" xr:uid="{00000000-0006-0000-0100-000007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K45" authorId="0" shapeId="0" xr:uid="{00000000-0006-0000-0100-000008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45" authorId="0" shapeId="0" xr:uid="{00000000-0006-0000-0100-000009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K60" authorId="0" shapeId="0" xr:uid="{00000000-0006-0000-0100-00000A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60" authorId="0" shapeId="0" xr:uid="{00000000-0006-0000-0100-00000B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K76" authorId="0" shapeId="0" xr:uid="{00000000-0006-0000-0100-00000C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76" authorId="0" shapeId="0" xr:uid="{00000000-0006-0000-0100-00000D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K92" authorId="0" shapeId="0" xr:uid="{00000000-0006-0000-0100-00000E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92" authorId="0" shapeId="0" xr:uid="{00000000-0006-0000-0100-00000F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K103" authorId="0" shapeId="0" xr:uid="{00000000-0006-0000-0100-000010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103" authorId="0" shapeId="0" xr:uid="{00000000-0006-0000-0100-000011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K120" authorId="0" shapeId="0" xr:uid="{00000000-0006-0000-0100-000012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120" authorId="0" shapeId="0" xr:uid="{00000000-0006-0000-0100-000013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K130" authorId="0" shapeId="0" xr:uid="{00000000-0006-0000-0100-000014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130" authorId="0" shapeId="0" xr:uid="{00000000-0006-0000-0100-000015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K143" authorId="0" shapeId="0" xr:uid="{00000000-0006-0000-0100-000016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143" authorId="0" shapeId="0" xr:uid="{00000000-0006-0000-0100-000017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K156" authorId="0" shapeId="0" xr:uid="{00000000-0006-0000-0100-000018000000}">
      <text>
        <r>
          <rPr>
            <b/>
            <sz val="9"/>
            <color indexed="81"/>
            <rFont val="Verdana"/>
            <family val="2"/>
          </rPr>
          <t>DO NOT</t>
        </r>
        <r>
          <rPr>
            <sz val="9"/>
            <color indexed="81"/>
            <rFont val="Verdana"/>
            <family val="2"/>
          </rPr>
          <t xml:space="preserve"> alter amounts in this column.  These are static numbers that represent what you agreed to in your contract.</t>
        </r>
      </text>
    </comment>
    <comment ref="L156" authorId="0" shapeId="0" xr:uid="{00000000-0006-0000-0100-000019000000}">
      <text>
        <r>
          <rPr>
            <b/>
            <sz val="9"/>
            <color indexed="81"/>
            <rFont val="Verdana"/>
            <family val="2"/>
          </rPr>
          <t xml:space="preserve">DO NOT </t>
        </r>
        <r>
          <rPr>
            <sz val="9"/>
            <color indexed="81"/>
            <rFont val="Verdana"/>
            <family val="2"/>
          </rPr>
          <t>enter anything into this column.  It has a formula that automatically compares the TOTAL column to the CONTRACT AMOUNT column.</t>
        </r>
      </text>
    </comment>
    <comment ref="B167" authorId="0" shapeId="0" xr:uid="{00000000-0006-0000-0100-00001A000000}">
      <text>
        <r>
          <rPr>
            <b/>
            <sz val="9"/>
            <color indexed="81"/>
            <rFont val="Verdana"/>
            <family val="2"/>
          </rPr>
          <t xml:space="preserve">DO NOT </t>
        </r>
        <r>
          <rPr>
            <sz val="9"/>
            <color indexed="81"/>
            <rFont val="Verdana"/>
            <family val="2"/>
          </rPr>
          <t>enter anything into this whole section. Each column is auto-populated from the categories above.</t>
        </r>
      </text>
    </comment>
    <comment ref="B172" authorId="0" shapeId="0" xr:uid="{00000000-0006-0000-0100-00001B000000}">
      <text>
        <r>
          <rPr>
            <b/>
            <sz val="9"/>
            <color indexed="81"/>
            <rFont val="Verdana"/>
            <family val="2"/>
          </rPr>
          <t xml:space="preserve">DO NOT </t>
        </r>
        <r>
          <rPr>
            <sz val="9"/>
            <color indexed="81"/>
            <rFont val="Verdana"/>
            <family val="2"/>
          </rPr>
          <t>enter anything into this whole section. Each column is auto-populated from the categories above.</t>
        </r>
      </text>
    </comment>
    <comment ref="B183" authorId="0" shapeId="0" xr:uid="{00000000-0006-0000-0100-00001C000000}">
      <text>
        <r>
          <rPr>
            <b/>
            <sz val="9"/>
            <color rgb="FF000000"/>
            <rFont val="Verdana"/>
            <family val="2"/>
          </rPr>
          <t xml:space="preserve">DO NOT </t>
        </r>
        <r>
          <rPr>
            <sz val="9"/>
            <color rgb="FF000000"/>
            <rFont val="Verdana"/>
            <family val="2"/>
          </rPr>
          <t>enter anything into this whole section. Each column is auto-populated from the categories above.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Cheryl Hirasa</author>
  </authors>
  <commentList>
    <comment ref="A1" authorId="0" shapeId="0" xr:uid="{00000000-0006-0000-0300-000001000000}">
      <text>
        <r>
          <rPr>
            <sz val="9"/>
            <color indexed="81"/>
            <rFont val="Verdana"/>
            <family val="2"/>
          </rPr>
          <t xml:space="preserve">Please list funders in descending order according to amounts donated, and all individuals no matter how small their contribution is.
</t>
        </r>
        <r>
          <rPr>
            <b/>
            <sz val="9"/>
            <color indexed="81"/>
            <rFont val="Verdana"/>
            <family val="2"/>
          </rPr>
          <t xml:space="preserve">
DO NOT</t>
        </r>
        <r>
          <rPr>
            <sz val="9"/>
            <color indexed="81"/>
            <rFont val="Verdana"/>
            <family val="2"/>
          </rPr>
          <t xml:space="preserve"> list funders who have not confirmed funding yet.</t>
        </r>
      </text>
    </comment>
    <comment ref="B1" authorId="0" shapeId="0" xr:uid="{00000000-0006-0000-0300-000002000000}">
      <text>
        <r>
          <rPr>
            <sz val="9"/>
            <color indexed="81"/>
            <rFont val="Verdana"/>
            <family val="2"/>
          </rPr>
          <t>These amounts should match your budget income.</t>
        </r>
      </text>
    </comment>
    <comment ref="C1" authorId="0" shapeId="0" xr:uid="{00000000-0006-0000-0300-000003000000}">
      <text>
        <r>
          <rPr>
            <b/>
            <sz val="9"/>
            <color indexed="81"/>
            <rFont val="Verdana"/>
            <family val="2"/>
          </rPr>
          <t xml:space="preserve">For instance:
</t>
        </r>
        <r>
          <rPr>
            <sz val="9"/>
            <color indexed="81"/>
            <rFont val="Verdana"/>
            <family val="2"/>
          </rPr>
          <t>- are these relatives or friends?
- are these foundations?
- do any of these people appear in the film?
- are they investors?
- did they donate through a crowfunding source (e.g. Kickstarter or Indiegogo)</t>
        </r>
      </text>
    </comment>
    <comment ref="D1" authorId="0" shapeId="0" xr:uid="{00000000-0006-0000-0300-000004000000}">
      <text>
        <r>
          <rPr>
            <sz val="9"/>
            <color indexed="81"/>
            <rFont val="Verdana"/>
            <family val="2"/>
          </rPr>
          <t xml:space="preserve">Have you assigned any rights in your film to these funders?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Cheryl Hirasa</author>
  </authors>
  <commentList>
    <comment ref="C1" authorId="0" shapeId="0" xr:uid="{00000000-0006-0000-0400-000001000000}">
      <text>
        <r>
          <rPr>
            <b/>
            <sz val="9"/>
            <color indexed="81"/>
            <rFont val="Verdana"/>
            <family val="2"/>
          </rPr>
          <t xml:space="preserve">For instance:
</t>
        </r>
        <r>
          <rPr>
            <sz val="9"/>
            <color indexed="81"/>
            <rFont val="Verdana"/>
            <family val="2"/>
          </rPr>
          <t>- are these relatives or friends?
- are these foundations?
- do any of these people appear in the film?
- are they investors?
- did they donate through a crowfunding source (e.g. Kickstarter or Indiegogo)</t>
        </r>
      </text>
    </comment>
    <comment ref="D1" authorId="0" shapeId="0" xr:uid="{00000000-0006-0000-0400-000002000000}">
      <text>
        <r>
          <rPr>
            <sz val="9"/>
            <color indexed="81"/>
            <rFont val="Verdana"/>
            <family val="2"/>
          </rPr>
          <t xml:space="preserve">Do any of these funders ask or expect to have any rights in your film?
</t>
        </r>
      </text>
    </comment>
    <comment ref="E1" authorId="0" shapeId="0" xr:uid="{00000000-0006-0000-0400-000003000000}">
      <text>
        <r>
          <rPr>
            <sz val="9"/>
            <color indexed="81"/>
            <rFont val="Verdana"/>
            <family val="2"/>
          </rPr>
          <t>If you intend on launching a crowdfunding campaign, please indicate the start and end dates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Cheryl Hirasa</author>
  </authors>
  <commentList>
    <comment ref="A3" authorId="0" shapeId="0" xr:uid="{00000000-0006-0000-0500-000001000000}">
      <text>
        <r>
          <rPr>
            <sz val="9"/>
            <color indexed="81"/>
            <rFont val="Verdana"/>
            <family val="2"/>
          </rPr>
          <t>Who or what is providing the In-kind Service or Equipment?</t>
        </r>
      </text>
    </comment>
    <comment ref="B3" authorId="0" shapeId="0" xr:uid="{00000000-0006-0000-0500-000002000000}">
      <text>
        <r>
          <rPr>
            <sz val="9"/>
            <color indexed="81"/>
            <rFont val="Verdana"/>
            <family val="2"/>
          </rPr>
          <t>Please describe the In-kind Service or Equipment</t>
        </r>
      </text>
    </comment>
    <comment ref="D3" authorId="0" shapeId="0" xr:uid="{00000000-0006-0000-0500-000003000000}">
      <text>
        <r>
          <rPr>
            <sz val="9"/>
            <color indexed="81"/>
            <rFont val="Verdana"/>
            <family val="2"/>
          </rPr>
          <t>e.g. days, hours, etc.</t>
        </r>
      </text>
    </comment>
    <comment ref="E3" authorId="0" shapeId="0" xr:uid="{00000000-0006-0000-0500-000004000000}">
      <text>
        <r>
          <rPr>
            <sz val="9"/>
            <color indexed="81"/>
            <rFont val="Verdana"/>
            <family val="2"/>
          </rPr>
          <t>What is the market rate?</t>
        </r>
      </text>
    </comment>
  </commentList>
</comments>
</file>

<file path=xl/sharedStrings.xml><?xml version="1.0" encoding="utf-8"?>
<sst xmlns="http://schemas.openxmlformats.org/spreadsheetml/2006/main" count="445" uniqueCount="284">
  <si>
    <t>ESTIMATE TO COMPLETE</t>
    <phoneticPr fontId="3" type="noConversion"/>
  </si>
  <si>
    <t>ESTIMATED TOTAL</t>
    <phoneticPr fontId="3" type="noConversion"/>
  </si>
  <si>
    <t>Breakdown of Expenses by funder</t>
    <phoneticPr fontId="3" type="noConversion"/>
  </si>
  <si>
    <t>NOTE:  Grey Rows</t>
    <phoneticPr fontId="3" type="noConversion"/>
  </si>
  <si>
    <r>
      <t>Do not</t>
    </r>
    <r>
      <rPr>
        <sz val="11"/>
        <rFont val="Candara"/>
        <family val="2"/>
      </rPr>
      <t xml:space="preserve"> enter anything into this column.  This column has a formula that will automatically calculate the total of monies spent to date by adding PIC SPENT TO DATE and OTHER FUNDERS SPENT TO DATE.</t>
    </r>
    <phoneticPr fontId="3" type="noConversion"/>
  </si>
  <si>
    <r>
      <t>Do not</t>
    </r>
    <r>
      <rPr>
        <sz val="11"/>
        <rFont val="Candara"/>
        <family val="2"/>
      </rPr>
      <t xml:space="preserve"> enter anything into this column.  Like the TOTAL SPENT TO DATE, this column has a formula that will automatically calculate the total of all monies you have and will spend for the entire production by adding the TOTAL SPENT TO DATE and ESTIMATE TO COMPLETE columns.</t>
    </r>
    <phoneticPr fontId="3" type="noConversion"/>
  </si>
  <si>
    <r>
      <t>Do not</t>
    </r>
    <r>
      <rPr>
        <sz val="11"/>
        <rFont val="Candara"/>
        <family val="2"/>
      </rPr>
      <t xml:space="preserve"> enter anything into rows that are grey because they contain formulas that will automatically calcuate totals.</t>
    </r>
    <phoneticPr fontId="3" type="noConversion"/>
  </si>
  <si>
    <r>
      <t xml:space="preserve">Enter all funders that you’ve </t>
    </r>
    <r>
      <rPr>
        <b/>
        <u/>
        <sz val="11"/>
        <rFont val="Candara"/>
        <family val="2"/>
      </rPr>
      <t>secured</t>
    </r>
    <r>
      <rPr>
        <sz val="11"/>
        <rFont val="Candara"/>
        <family val="2"/>
      </rPr>
      <t>.  Every funder needs to be disclosed and there can’t be any anonymous funders.  The last entry for In-kind should be a total from all sources of in-kind contributions – you do not have to break this out into individual contributions, this is done in the Expenses portion of the budget.</t>
    </r>
    <phoneticPr fontId="3" type="noConversion"/>
  </si>
  <si>
    <t>these three columns should be based on rates you've already paid or rates you've received quotes for from crew, post facilities or other vendors.  You can also enter rates based on your experience working on previous films.</t>
    <phoneticPr fontId="3" type="noConversion"/>
  </si>
  <si>
    <t>All expenses from R&amp;D to completion of your film need to be detailed in this section and broken down by how much you've already spent, how much you anticipate needing to spend, the total for each line item and how much you intend to allocate to PIC funds and other funders.  There are line items already filled as a guide for what to budget. If you have your own budget and account codes you can use those as well.  There are links and formulas in the template so be careful when deleting or adding row.</t>
    <phoneticPr fontId="3" type="noConversion"/>
  </si>
  <si>
    <t>This should be the balance of what you still expect to receive from your secured funds.  For instance, if you were awarded $50,000 from the NEA, but only received $10,000 as of the date you fill this budget in, then you would be expecting to receive another $40,000.  This $40,000 should go under EXPECTED TO BE RECEIVED.</t>
    <phoneticPr fontId="3" type="noConversion"/>
  </si>
  <si>
    <t>Unlike the rest of the expenses in your budget In-kind Services and Equipment aren't cash expenses and shouldn't be tracked in your accounting.  Therefore, the template has a dedicated section at the bottom of this template where you are able to detail In-kind Services and Equipment, which will be automatically calculated into your budget's total.  You will need to manually fill out the SPENT TO DATE column as well as the ESTIMATE TO COMPLETE.  Do not enter anything into the ESTIMATED TOTAL column as it has a formula.  You should leave the PIC Funds column blank, but do fill in the Other Funders column to show that your In-kind Services/Equipment is coming from various sources.</t>
    <phoneticPr fontId="3" type="noConversion"/>
  </si>
  <si>
    <t>NOTE:  In-kind Services/Equipment Section</t>
    <phoneticPr fontId="3" type="noConversion"/>
  </si>
  <si>
    <t># UNITS, UNIT TYPE &amp; UNIT COST</t>
    <phoneticPr fontId="3" type="noConversion"/>
  </si>
  <si>
    <t>PIC SPENT TO DATE</t>
    <phoneticPr fontId="3" type="noConversion"/>
  </si>
  <si>
    <t>OTHER FUNDERS SPENT TO DATE</t>
    <phoneticPr fontId="3" type="noConversion"/>
  </si>
  <si>
    <t xml:space="preserve"> TOTAL SPENT TO DATE</t>
    <phoneticPr fontId="3" type="noConversion"/>
  </si>
  <si>
    <t>The Contract Budget is broken up into two sections, Income and Expense.  It’s called the Contract Budget because once you contract with PIC for Production or Completion funding it will become a part of your contract.  It’s included in your contract to ensure that both you and PIC agree to how you’ll be finishing your film and spending your PIC funds.  It’s also meant to be a tool for you to monitor your finances keeping a close eye on budget variances.  PIC understands that making films isn’t an exact science and for documentary films even more so.  With this in mind, we do expect, and you will be contractually obligated to finish your film within budget, but with some allowances for limited overages.</t>
    <phoneticPr fontId="3" type="noConversion"/>
  </si>
  <si>
    <r>
      <t>Do not</t>
    </r>
    <r>
      <rPr>
        <sz val="11"/>
        <rFont val="Candara"/>
        <family val="2"/>
      </rPr>
      <t xml:space="preserve"> enter anything in the two grey rows at the bottom of this section.  They have formulas that will add all amounts in the rows above for you.</t>
    </r>
    <phoneticPr fontId="3" type="noConversion"/>
  </si>
  <si>
    <r>
      <t>Do not</t>
    </r>
    <r>
      <rPr>
        <sz val="11"/>
        <rFont val="Candara"/>
        <family val="2"/>
      </rPr>
      <t xml:space="preserve"> enter anything in this column.  It contains a formula that automatically adds the amounts you entered into RECEIVED TO DATE and EXPECTED TO BE RECEIVED.</t>
    </r>
    <phoneticPr fontId="3" type="noConversion"/>
  </si>
  <si>
    <t>if you haven't received PIC funding for this project for earlier phases of production, you should leave this column blank.  However, if you have received PIC funding for earlier phases of production, you should enter amounts based on your most recent accounting.</t>
    <phoneticPr fontId="3" type="noConversion"/>
  </si>
  <si>
    <t>this column is for money spent from funders other than PIC.  These amounts need to accurate, complete and based on your most recent accounting.</t>
    <phoneticPr fontId="3" type="noConversion"/>
  </si>
  <si>
    <t xml:space="preserve">you should enter any amounts that you still anticipate spending per line item to complete your film.  </t>
    <phoneticPr fontId="3" type="noConversion"/>
  </si>
  <si>
    <t>the two columns under this section are where you need to breakdown how much you're anticipating spending the funds you're requesting from PIC and how much you're anticipating spending funds from other funders.  If you have a budget gap and need to raise more money, you should enter those amounts into the Other Funders column.</t>
    <phoneticPr fontId="3" type="noConversion"/>
  </si>
  <si>
    <t>This tab is for all of your in-kind contributions to the production that are included in your total budget.  Any in-kind contributions will need to be based on market rates or rates you've charged or have been charged in the past.  PIC will be asking for verifiable documentation of these rates (e.g. invoices, receipts, etc.)</t>
    <phoneticPr fontId="3" type="noConversion"/>
  </si>
  <si>
    <t>INCOME Section:</t>
    <phoneticPr fontId="3" type="noConversion"/>
  </si>
  <si>
    <t>EXPENSES Section:</t>
    <phoneticPr fontId="3" type="noConversion"/>
  </si>
  <si>
    <r>
      <t xml:space="preserve">This tab is for </t>
    </r>
    <r>
      <rPr>
        <b/>
        <sz val="12"/>
        <rFont val="Candara"/>
        <family val="2"/>
      </rPr>
      <t>secured</t>
    </r>
    <r>
      <rPr>
        <sz val="12"/>
        <rFont val="Candara"/>
        <family val="2"/>
      </rPr>
      <t xml:space="preserve"> funders only, which means funders who have officially committed to your film. This will provide PIC with more in depth information about the other funders of your film and let us know if there may be any overlap in rights that have been granted and the rights that PIC will be asking for.  Because funds from PIC are public monies we also need this information to make sure that your funders align with PBS's underwriting standards.   </t>
    </r>
    <phoneticPr fontId="3" type="noConversion"/>
  </si>
  <si>
    <r>
      <t xml:space="preserve">This tab is for </t>
    </r>
    <r>
      <rPr>
        <b/>
        <sz val="12"/>
        <rFont val="Candara"/>
        <family val="2"/>
      </rPr>
      <t>potetntial</t>
    </r>
    <r>
      <rPr>
        <sz val="12"/>
        <rFont val="Candara"/>
        <family val="2"/>
      </rPr>
      <t xml:space="preserve"> funders only.  Information in this tab should be based on your fundraising plan, which should include applications you're waiting to hear back about and applications you intend to submit, but haven't done so yet.  </t>
    </r>
    <phoneticPr fontId="3" type="noConversion"/>
  </si>
  <si>
    <t>These should be amounts you’ve received from your funders to date.  In other words, total cash payments in hand.</t>
    <phoneticPr fontId="3" type="noConversion"/>
  </si>
  <si>
    <t>Because you’re applying for PIC funds, and because these funds are public monies, you will need to disclose all funders who have contributed cash towards the making of your film from R&amp;D to completion.  This section also includes In-kind contributions.</t>
    <phoneticPr fontId="3" type="noConversion"/>
  </si>
  <si>
    <r>
      <t xml:space="preserve">1. </t>
    </r>
    <r>
      <rPr>
        <sz val="11"/>
        <rFont val="Candara"/>
        <family val="2"/>
      </rPr>
      <t xml:space="preserve"> </t>
    </r>
    <r>
      <rPr>
        <b/>
        <u/>
        <sz val="11"/>
        <rFont val="Candara"/>
        <family val="2"/>
      </rPr>
      <t>Funders &amp; In-kind:</t>
    </r>
    <phoneticPr fontId="3" type="noConversion"/>
  </si>
  <si>
    <t>2.  RECEIVED TO DATE:</t>
    <phoneticPr fontId="3" type="noConversion"/>
  </si>
  <si>
    <t>3.  EXPECTED TO BE RECEIVED:</t>
    <phoneticPr fontId="3" type="noConversion"/>
  </si>
  <si>
    <t>4.  TOTAL:</t>
    <phoneticPr fontId="3" type="noConversion"/>
  </si>
  <si>
    <t>5.  TOTAL INCOME:</t>
    <phoneticPr fontId="3" type="noConversion"/>
  </si>
  <si>
    <t>OTHER FUNDERS
SPENT TO DATE</t>
    <phoneticPr fontId="3" type="noConversion"/>
  </si>
  <si>
    <t>TOTAL
SPENT TO DATE</t>
    <phoneticPr fontId="3" type="noConversion"/>
  </si>
  <si>
    <t xml:space="preserve">Minivan Rental </t>
    <phoneticPr fontId="3" type="noConversion"/>
  </si>
  <si>
    <t>Edit Suite off Line</t>
    <phoneticPr fontId="3" type="noConversion"/>
  </si>
  <si>
    <t># UNITS</t>
    <phoneticPr fontId="3" type="noConversion"/>
  </si>
  <si>
    <t>Writer</t>
    <phoneticPr fontId="3" type="noConversion"/>
  </si>
  <si>
    <t>fee</t>
    <phoneticPr fontId="3" type="noConversion"/>
  </si>
  <si>
    <t>Worker's Compensation</t>
  </si>
  <si>
    <t>Production office  (rent, phone, etc.)</t>
  </si>
  <si>
    <t>months</t>
  </si>
  <si>
    <t>UNIT COST</t>
  </si>
  <si>
    <t>ESTIMATE TO COMPLETE</t>
  </si>
  <si>
    <t xml:space="preserve">TOTAL INCOME </t>
    <phoneticPr fontId="3" type="noConversion"/>
  </si>
  <si>
    <t>PIC 
SPENT TO DATE</t>
    <phoneticPr fontId="3" type="noConversion"/>
  </si>
  <si>
    <t>OTHER FUNDERS SPENT TO DATE</t>
    <phoneticPr fontId="3" type="noConversion"/>
  </si>
  <si>
    <t>TOTAL
 SPENT TO DATE</t>
    <phoneticPr fontId="3" type="noConversion"/>
  </si>
  <si>
    <t>ESTIMATED TOTAL</t>
    <phoneticPr fontId="3" type="noConversion"/>
  </si>
  <si>
    <t>CONTRACT AMOUNT</t>
    <phoneticPr fontId="3" type="noConversion"/>
  </si>
  <si>
    <t>TOTAL</t>
    <phoneticPr fontId="3" type="noConversion"/>
  </si>
  <si>
    <t>CONTRACT AMOUNT</t>
    <phoneticPr fontId="3" type="noConversion"/>
  </si>
  <si>
    <t>VARIANCE</t>
    <phoneticPr fontId="3" type="noConversion"/>
  </si>
  <si>
    <t>PIC
SPENT TO DATE</t>
    <phoneticPr fontId="3" type="noConversion"/>
  </si>
  <si>
    <t>OTHER FUNDERS 
SPENT TO DATE</t>
    <phoneticPr fontId="3" type="noConversion"/>
  </si>
  <si>
    <t>TOTAL
SPENT TO DATE</t>
    <phoneticPr fontId="3" type="noConversion"/>
  </si>
  <si>
    <t xml:space="preserve"> ESTIMATED TOTAL</t>
    <phoneticPr fontId="3" type="noConversion"/>
  </si>
  <si>
    <t>CONTRACT AMOUNT</t>
    <phoneticPr fontId="3" type="noConversion"/>
  </si>
  <si>
    <t>OTHER FUNDERS SPENT TO DATE</t>
    <phoneticPr fontId="3" type="noConversion"/>
  </si>
  <si>
    <t>ESTIMATED TOTAL</t>
    <phoneticPr fontId="3" type="noConversion"/>
  </si>
  <si>
    <t xml:space="preserve">TOTAL BELOW THE LINE </t>
    <phoneticPr fontId="3" type="noConversion"/>
  </si>
  <si>
    <t>PROGRAM:</t>
    <phoneticPr fontId="3" type="noConversion"/>
  </si>
  <si>
    <t>DATE:</t>
    <phoneticPr fontId="3" type="noConversion"/>
  </si>
  <si>
    <t>PRODUCER:</t>
    <phoneticPr fontId="3" type="noConversion"/>
  </si>
  <si>
    <t>REPORT:</t>
    <phoneticPr fontId="3" type="noConversion"/>
  </si>
  <si>
    <t>EXPENSES</t>
    <phoneticPr fontId="3" type="noConversion"/>
  </si>
  <si>
    <t>INCOME</t>
    <phoneticPr fontId="3" type="noConversion"/>
  </si>
  <si>
    <t>EXCESS/(DEFICIENCY)</t>
    <phoneticPr fontId="3" type="noConversion"/>
  </si>
  <si>
    <t>EXPECTED TO BE RECEIVED</t>
    <phoneticPr fontId="3" type="noConversion"/>
  </si>
  <si>
    <t>VARIANCE</t>
    <phoneticPr fontId="3" type="noConversion"/>
  </si>
  <si>
    <t>CONTRACT AMOUNT</t>
    <phoneticPr fontId="3" type="noConversion"/>
  </si>
  <si>
    <t>Assistant Camera</t>
    <phoneticPr fontId="3" type="noConversion"/>
  </si>
  <si>
    <t>Sound</t>
    <phoneticPr fontId="3" type="noConversion"/>
  </si>
  <si>
    <t>Animator</t>
    <phoneticPr fontId="3" type="noConversion"/>
  </si>
  <si>
    <t>Car Rental</t>
    <phoneticPr fontId="3" type="noConversion"/>
  </si>
  <si>
    <t>Gas</t>
    <phoneticPr fontId="3" type="noConversion"/>
  </si>
  <si>
    <t>Hotel (DP)</t>
    <phoneticPr fontId="3" type="noConversion"/>
  </si>
  <si>
    <t>Per Diem</t>
    <phoneticPr fontId="3" type="noConversion"/>
  </si>
  <si>
    <t>Plane Tkts</t>
    <phoneticPr fontId="3" type="noConversion"/>
  </si>
  <si>
    <t xml:space="preserve">Below you'll find instructions on how to fill out this budget workbook, and policies pertaining to your budget as it relates to PIC funding. All income and expenses included in your budget must be for the production of a public television program, and should not include costs associated with a longer version, promotion or distribution.  There are five tabs included in this budget workbook (CONTRACT BUDGET, FINANCIAL REPORT, SECURED FUNDS, PENDING FUNDS, and IN-KIND CONTRIBUTION) that need to be filled out completely.  Read these instruction carefully and if you have any questions  please contact PIC.    </t>
    <phoneticPr fontId="3" type="noConversion"/>
  </si>
  <si>
    <t>INCOME</t>
    <phoneticPr fontId="3" type="noConversion"/>
  </si>
  <si>
    <t>EXPENSES</t>
    <phoneticPr fontId="3" type="noConversion"/>
  </si>
  <si>
    <t>TOTAL INCOME</t>
    <phoneticPr fontId="3" type="noConversion"/>
  </si>
  <si>
    <t>TOTAL EXPENSES</t>
    <phoneticPr fontId="3" type="noConversion"/>
  </si>
  <si>
    <t>Associate Producer</t>
  </si>
  <si>
    <t>Co- Producer</t>
  </si>
  <si>
    <t xml:space="preserve">Benefits </t>
  </si>
  <si>
    <t>%</t>
  </si>
  <si>
    <t>Executive Producer</t>
  </si>
  <si>
    <t>VARIANCE</t>
  </si>
  <si>
    <t>allow.</t>
  </si>
  <si>
    <t>Development Travel</t>
  </si>
  <si>
    <t>Consultants</t>
  </si>
  <si>
    <t>total</t>
  </si>
  <si>
    <t>Book Research</t>
  </si>
  <si>
    <t>books</t>
  </si>
  <si>
    <t>Producing Staff</t>
  </si>
  <si>
    <t>Director</t>
  </si>
  <si>
    <t>fee</t>
  </si>
  <si>
    <t>Producer</t>
  </si>
  <si>
    <t>IN-KIND SERVICES / EQUIPMENT</t>
    <phoneticPr fontId="3" type="noConversion"/>
  </si>
  <si>
    <t>In-Kind Services / Equipment</t>
    <phoneticPr fontId="3" type="noConversion"/>
  </si>
  <si>
    <t>SPENT TO DATE</t>
    <phoneticPr fontId="3" type="noConversion"/>
  </si>
  <si>
    <t>ESTIMATE TO COMPLETE</t>
    <phoneticPr fontId="3" type="noConversion"/>
  </si>
  <si>
    <t>ESTIMATED TOTAL</t>
    <phoneticPr fontId="3" type="noConversion"/>
  </si>
  <si>
    <t>CONTRACT AMOUNT</t>
    <phoneticPr fontId="3" type="noConversion"/>
  </si>
  <si>
    <t>VARIANCE</t>
    <phoneticPr fontId="3" type="noConversion"/>
  </si>
  <si>
    <t>In-Kind Services / Equipment</t>
    <phoneticPr fontId="3" type="noConversion"/>
  </si>
  <si>
    <t>Total In-Kind Services / Equipment</t>
    <phoneticPr fontId="3" type="noConversion"/>
  </si>
  <si>
    <t>TOTAL IN-KIND SERVICES / EQUIPMENT</t>
    <phoneticPr fontId="3" type="noConversion"/>
  </si>
  <si>
    <t>TOTALS (ABOVE + BELOW+IN-KIND)</t>
    <phoneticPr fontId="3" type="noConversion"/>
  </si>
  <si>
    <t>Personnel (Producer)</t>
    <phoneticPr fontId="3" type="noConversion"/>
  </si>
  <si>
    <t>Personnel (Director)</t>
    <phoneticPr fontId="3" type="noConversion"/>
  </si>
  <si>
    <t>Camera</t>
    <phoneticPr fontId="3" type="noConversion"/>
  </si>
  <si>
    <t>Office Space</t>
    <phoneticPr fontId="3" type="noConversion"/>
  </si>
  <si>
    <t>Edit System</t>
    <phoneticPr fontId="3" type="noConversion"/>
  </si>
  <si>
    <t>Week</t>
    <phoneticPr fontId="3" type="noConversion"/>
  </si>
  <si>
    <t>Week</t>
    <phoneticPr fontId="3" type="noConversion"/>
  </si>
  <si>
    <t>FUNDER NAME</t>
    <phoneticPr fontId="3" type="noConversion"/>
  </si>
  <si>
    <t xml:space="preserve">Amount </t>
    <phoneticPr fontId="3" type="noConversion"/>
  </si>
  <si>
    <t>Relationship to Film
 (if any)</t>
    <phoneticPr fontId="3" type="noConversion"/>
  </si>
  <si>
    <t>Rights Granted (if any)</t>
    <phoneticPr fontId="3" type="noConversion"/>
  </si>
  <si>
    <t xml:space="preserve">TOTAL </t>
    <phoneticPr fontId="3" type="noConversion"/>
  </si>
  <si>
    <t>Funder Name</t>
    <phoneticPr fontId="3" type="noConversion"/>
  </si>
  <si>
    <t>Please list all In-kind services with monetary values.</t>
    <phoneticPr fontId="3" type="noConversion"/>
  </si>
  <si>
    <t xml:space="preserve">You won't need to worry about this tab until you've contracted with PIC for funding.  Once you've contracted with PIC you'll be required to report on your financial progress at regular intervals.  This tab is linked to the Contract Budget tab and certain information will autopopulate when you fill in information into the Contract Budget tab.  Because it autopopulates you won't have to manually enter anything.  This tab is purely for you and PIC to get a big picture view of your financial status.  </t>
    <phoneticPr fontId="3" type="noConversion"/>
  </si>
  <si>
    <t>PIC
SPENT TO DATE</t>
    <phoneticPr fontId="3" type="noConversion"/>
  </si>
  <si>
    <t>OTHER FUNDERS 
SPENT TO DATE</t>
    <phoneticPr fontId="3" type="noConversion"/>
  </si>
  <si>
    <t>ESTIMATED TOTAL</t>
    <phoneticPr fontId="3" type="noConversion"/>
  </si>
  <si>
    <t>CONTRACT AMOUNT</t>
    <phoneticPr fontId="3" type="noConversion"/>
  </si>
  <si>
    <t>tapes</t>
    <phoneticPr fontId="3" type="noConversion"/>
  </si>
  <si>
    <t>Alternative Tape Stock</t>
    <phoneticPr fontId="3" type="noConversion"/>
  </si>
  <si>
    <t>Insurance</t>
  </si>
  <si>
    <t>General Liability Insurance</t>
  </si>
  <si>
    <t>year</t>
  </si>
  <si>
    <t>RECEIVED 
TO DATE</t>
    <phoneticPr fontId="3" type="noConversion"/>
  </si>
  <si>
    <t>Errors &amp; Omissions Insurance</t>
  </si>
  <si>
    <t>Equipment &amp; Video/Negative Insurance</t>
  </si>
  <si>
    <t>years</t>
  </si>
  <si>
    <t>ESTIMATED 
TOTAL</t>
    <phoneticPr fontId="3" type="noConversion"/>
  </si>
  <si>
    <t>SPENT 
TO DATE</t>
    <phoneticPr fontId="3" type="noConversion"/>
  </si>
  <si>
    <t>ESTIMATE TO COMPLETE</t>
    <phoneticPr fontId="3" type="noConversion"/>
  </si>
  <si>
    <t>ESTIMATED 
TOTAL</t>
    <phoneticPr fontId="3" type="noConversion"/>
  </si>
  <si>
    <t>CONTRACT AMOUNT</t>
    <phoneticPr fontId="3" type="noConversion"/>
  </si>
  <si>
    <t>VARIANCE</t>
    <phoneticPr fontId="3" type="noConversion"/>
  </si>
  <si>
    <t>On-line suite rental</t>
    <phoneticPr fontId="3" type="noConversion"/>
  </si>
  <si>
    <t>days</t>
    <phoneticPr fontId="3" type="noConversion"/>
  </si>
  <si>
    <t>Color Correction</t>
    <phoneticPr fontId="3" type="noConversion"/>
  </si>
  <si>
    <t>Sound Design &amp; Edit</t>
    <phoneticPr fontId="3" type="noConversion"/>
  </si>
  <si>
    <t>Master Tape Stock</t>
    <phoneticPr fontId="3" type="noConversion"/>
  </si>
  <si>
    <t>tapes</t>
    <phoneticPr fontId="3" type="noConversion"/>
  </si>
  <si>
    <t xml:space="preserve">Expendables </t>
    <phoneticPr fontId="3" type="noConversion"/>
  </si>
  <si>
    <t>allow</t>
    <phoneticPr fontId="3" type="noConversion"/>
  </si>
  <si>
    <t>Title Research Report</t>
    <phoneticPr fontId="3" type="noConversion"/>
  </si>
  <si>
    <t>Miscellaneous supplies, etc.</t>
    <phoneticPr fontId="3" type="noConversion"/>
  </si>
  <si>
    <t>PIC Required Items</t>
    <phoneticPr fontId="3" type="noConversion"/>
  </si>
  <si>
    <t>Copyright Form PA registration</t>
    <phoneticPr fontId="3" type="noConversion"/>
  </si>
  <si>
    <t>regs</t>
    <phoneticPr fontId="3" type="noConversion"/>
  </si>
  <si>
    <t>TOTAL ABOVE THE LINE</t>
    <phoneticPr fontId="3" type="noConversion"/>
  </si>
  <si>
    <t>fillings</t>
  </si>
  <si>
    <t>Travel &amp; Related Expenses</t>
    <phoneticPr fontId="3" type="noConversion"/>
  </si>
  <si>
    <t>Xeroxing</t>
  </si>
  <si>
    <t>Postage</t>
  </si>
  <si>
    <t>Location Phone</t>
  </si>
  <si>
    <t>Couriers</t>
  </si>
  <si>
    <t>Music Cue Sheet Prep.</t>
  </si>
  <si>
    <t>Legal costs</t>
  </si>
  <si>
    <t>Closed Captioning</t>
  </si>
  <si>
    <t>Publicity Stills Prints</t>
  </si>
  <si>
    <t>prints</t>
  </si>
  <si>
    <t>Photographer</t>
  </si>
  <si>
    <t>Bookkeeping</t>
  </si>
  <si>
    <t>Transcriber</t>
  </si>
  <si>
    <t>Post House Consult</t>
    <phoneticPr fontId="3" type="noConversion"/>
  </si>
  <si>
    <t>session</t>
    <phoneticPr fontId="3" type="noConversion"/>
  </si>
  <si>
    <t>Online Editor</t>
    <phoneticPr fontId="3" type="noConversion"/>
  </si>
  <si>
    <t>hours</t>
  </si>
  <si>
    <t xml:space="preserve">OfflineEditor </t>
    <phoneticPr fontId="3" type="noConversion"/>
  </si>
  <si>
    <t>Assistant Editor</t>
  </si>
  <si>
    <t xml:space="preserve">Graphic Design </t>
  </si>
  <si>
    <t>persons</t>
  </si>
  <si>
    <t>Excess Baggage</t>
  </si>
  <si>
    <t>Miscellaneous (repairs, supplies, etc.)</t>
  </si>
  <si>
    <t>Hotel (Director)</t>
  </si>
  <si>
    <t>Hotel (Executive Producer)</t>
  </si>
  <si>
    <t>Production</t>
  </si>
  <si>
    <t xml:space="preserve">Tape Stock </t>
  </si>
  <si>
    <t>tapes</t>
  </si>
  <si>
    <t xml:space="preserve">Camera Rental </t>
  </si>
  <si>
    <t>Sound equipment rental</t>
  </si>
  <si>
    <t>Lighting</t>
  </si>
  <si>
    <t>Misc</t>
  </si>
  <si>
    <t>Post-production</t>
  </si>
  <si>
    <t># UNITS</t>
  </si>
  <si>
    <t>UNIT TYPE</t>
  </si>
  <si>
    <t>Total Producing Staff</t>
    <phoneticPr fontId="3" type="noConversion"/>
  </si>
  <si>
    <t>Total Rights, Music &amp; Talent</t>
    <phoneticPr fontId="3" type="noConversion"/>
  </si>
  <si>
    <t>Total Crew &amp; Personnel</t>
    <phoneticPr fontId="3" type="noConversion"/>
  </si>
  <si>
    <t>Total Travel &amp; Related Expenses</t>
    <phoneticPr fontId="3" type="noConversion"/>
  </si>
  <si>
    <t>Total Production</t>
    <phoneticPr fontId="3" type="noConversion"/>
  </si>
  <si>
    <t>CONTRACT BUDGET TAB</t>
    <phoneticPr fontId="3" type="noConversion"/>
  </si>
  <si>
    <t>FINANCIAL REPORT TAB</t>
    <phoneticPr fontId="3" type="noConversion"/>
  </si>
  <si>
    <t>Rights, Music &amp; Talent</t>
  </si>
  <si>
    <t>Composer (Perf., Sync., Composition)</t>
  </si>
  <si>
    <t>comp.</t>
  </si>
  <si>
    <t>Footage Rights</t>
  </si>
  <si>
    <t>minutes</t>
  </si>
  <si>
    <t>Music Research &amp; Admin. Fees</t>
  </si>
  <si>
    <t>Still photo Rights</t>
  </si>
  <si>
    <t>stills</t>
  </si>
  <si>
    <t>Home Video Rights</t>
  </si>
  <si>
    <t>Location Rights -</t>
  </si>
  <si>
    <t>TOTAL ABOVE THE LINE</t>
  </si>
  <si>
    <t>Crew &amp; Personnel</t>
  </si>
  <si>
    <t>Director of Photography</t>
    <phoneticPr fontId="3" type="noConversion"/>
  </si>
  <si>
    <t>weeks</t>
  </si>
  <si>
    <t>days</t>
  </si>
  <si>
    <t>Production Assistant</t>
    <phoneticPr fontId="3" type="noConversion"/>
  </si>
  <si>
    <t>Make-up</t>
    <phoneticPr fontId="3" type="noConversion"/>
  </si>
  <si>
    <t>weekly</t>
    <phoneticPr fontId="3" type="noConversion"/>
  </si>
  <si>
    <t>External hard drives for cloning</t>
    <phoneticPr fontId="3" type="noConversion"/>
  </si>
  <si>
    <t>drives</t>
    <phoneticPr fontId="3" type="noConversion"/>
  </si>
  <si>
    <t>Deck Rental</t>
    <phoneticPr fontId="3" type="noConversion"/>
  </si>
  <si>
    <t>day</t>
    <phoneticPr fontId="3" type="noConversion"/>
  </si>
  <si>
    <t>DVD stock</t>
    <phoneticPr fontId="3" type="noConversion"/>
  </si>
  <si>
    <t>Source</t>
    <phoneticPr fontId="3" type="noConversion"/>
  </si>
  <si>
    <t>In-kind Service or Equipment</t>
    <phoneticPr fontId="3" type="noConversion"/>
  </si>
  <si>
    <t>Number of Units</t>
    <phoneticPr fontId="3" type="noConversion"/>
  </si>
  <si>
    <t>Unit Type</t>
    <phoneticPr fontId="3" type="noConversion"/>
  </si>
  <si>
    <t>Rate</t>
    <phoneticPr fontId="3" type="noConversion"/>
  </si>
  <si>
    <t>Total</t>
    <phoneticPr fontId="3" type="noConversion"/>
  </si>
  <si>
    <t>TOTAL</t>
    <phoneticPr fontId="3" type="noConversion"/>
  </si>
  <si>
    <t xml:space="preserve"> </t>
    <phoneticPr fontId="3" type="noConversion"/>
  </si>
  <si>
    <t>Date of Award Announcement 
(if applicable)</t>
    <phoneticPr fontId="3" type="noConversion"/>
  </si>
  <si>
    <t>PENDING FUNDS TAB</t>
    <phoneticPr fontId="3" type="noConversion"/>
  </si>
  <si>
    <t>SECURED FUNDS TAB</t>
    <phoneticPr fontId="3" type="noConversion"/>
  </si>
  <si>
    <t>Day</t>
    <phoneticPr fontId="3" type="noConversion"/>
  </si>
  <si>
    <t>Month</t>
    <phoneticPr fontId="3" type="noConversion"/>
  </si>
  <si>
    <t>Week</t>
    <phoneticPr fontId="3" type="noConversion"/>
  </si>
  <si>
    <t xml:space="preserve">Personnel </t>
    <phoneticPr fontId="3" type="noConversion"/>
  </si>
  <si>
    <t>weeks</t>
    <phoneticPr fontId="3" type="noConversion"/>
  </si>
  <si>
    <t># UNITS</t>
    <phoneticPr fontId="3" type="noConversion"/>
  </si>
  <si>
    <t>UNIT TYPE</t>
    <phoneticPr fontId="3" type="noConversion"/>
  </si>
  <si>
    <t>UNIT COST</t>
    <phoneticPr fontId="3" type="noConversion"/>
  </si>
  <si>
    <t>SPENT TO DATE</t>
    <phoneticPr fontId="3" type="noConversion"/>
  </si>
  <si>
    <t>ESTIMATE TO COMPLETE</t>
    <phoneticPr fontId="3" type="noConversion"/>
  </si>
  <si>
    <t>ESTIMATED TOTAL</t>
    <phoneticPr fontId="3" type="noConversion"/>
  </si>
  <si>
    <t>RECEIVED 
TO DATE</t>
    <phoneticPr fontId="3" type="noConversion"/>
  </si>
  <si>
    <t>EXPECTED TO 
BE RECEIVED</t>
    <phoneticPr fontId="3" type="noConversion"/>
  </si>
  <si>
    <t>IN-KIND CONTRIBUTION TAB</t>
    <phoneticPr fontId="3" type="noConversion"/>
  </si>
  <si>
    <t>Total Post-production</t>
    <phoneticPr fontId="3" type="noConversion"/>
  </si>
  <si>
    <t>Pre-production and Development</t>
    <phoneticPr fontId="3" type="noConversion"/>
  </si>
  <si>
    <t>Total Pre-production &amp; Development</t>
    <phoneticPr fontId="3" type="noConversion"/>
  </si>
  <si>
    <t>Total Insurance</t>
    <phoneticPr fontId="3" type="noConversion"/>
  </si>
  <si>
    <t>Office &amp; Admin</t>
    <phoneticPr fontId="3" type="noConversion"/>
  </si>
  <si>
    <t>Total Office &amp; Admin</t>
    <phoneticPr fontId="3" type="noConversion"/>
  </si>
  <si>
    <t>Total PIC Required Items</t>
    <phoneticPr fontId="3" type="noConversion"/>
  </si>
  <si>
    <t>Breakdown of Expenses by Funder</t>
    <phoneticPr fontId="3" type="noConversion"/>
  </si>
  <si>
    <t>PIC</t>
    <phoneticPr fontId="3" type="noConversion"/>
  </si>
  <si>
    <t>Other Funders</t>
    <phoneticPr fontId="3" type="noConversion"/>
  </si>
  <si>
    <t>TOTAL
SPENT TO DATE</t>
    <phoneticPr fontId="3" type="noConversion"/>
  </si>
  <si>
    <t>OTHER FUNDERS
SPENT TO DATE</t>
    <phoneticPr fontId="3" type="noConversion"/>
  </si>
  <si>
    <t>TOTAL BELOW THE LINE</t>
    <phoneticPr fontId="3" type="noConversion"/>
  </si>
  <si>
    <t>ABOVE THE LINE</t>
  </si>
  <si>
    <t>BELOW THE LINE</t>
  </si>
  <si>
    <t># UNITS</t>
    <phoneticPr fontId="3" type="noConversion"/>
  </si>
  <si>
    <t>PIC 
SPENT TO DATE</t>
    <phoneticPr fontId="3" type="noConversion"/>
  </si>
  <si>
    <t>TOTAL
 SPENT TO DATE</t>
    <phoneticPr fontId="3" type="noConversion"/>
  </si>
  <si>
    <t>CERTIFICATION:  I certify that the information contained in this report is true and accurate and is reconcilable to the records maintained for this project.</t>
  </si>
  <si>
    <t>Signature of the individual(s) who signed the Production Agreement</t>
  </si>
  <si>
    <t>Producerʻs Signature:  ___________________________________________________________</t>
  </si>
  <si>
    <t>Date:  _______________________</t>
  </si>
  <si>
    <t>In-kind</t>
  </si>
  <si>
    <t>Funders &amp; In-kind</t>
  </si>
  <si>
    <t>Sub-total Income</t>
  </si>
  <si>
    <t>[Include Funder Name]</t>
  </si>
  <si>
    <t>Budget Gap (if applicable)</t>
  </si>
  <si>
    <t xml:space="preserve">Program:  </t>
  </si>
  <si>
    <t xml:space="preserve">Producer:  </t>
  </si>
  <si>
    <t>TOTAL ABOVE + BELOW THE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</si>
</sst>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F_B_-;\-* #,##0_F_B_-;_-* &quot;-&quot;??_F_B_-;_-@_-"/>
    <numFmt numFmtId="165" formatCode="_(&quot;$&quot;* #,##0_);_(&quot;$&quot;* \(#,##0\);_(&quot;$&quot;* &quot;-&quot;??_);_(@_)"/>
  </numFmts>
  <fonts count="30" x14ac:knownFonts="1">
    <font>
      <sz val="10"/>
      <name val="Verdana"/>
    </font>
    <font>
      <b/>
      <sz val="10"/>
      <name val="Verdana"/>
      <family val="2"/>
    </font>
    <font>
      <sz val="10"/>
      <name val="Verdana"/>
      <family val="2"/>
    </font>
    <font>
      <sz val="8"/>
      <name val="Verdana"/>
      <family val="2"/>
    </font>
    <font>
      <sz val="10"/>
      <name val="Candara"/>
      <family val="2"/>
    </font>
    <font>
      <b/>
      <sz val="12"/>
      <name val="Candara"/>
      <family val="2"/>
    </font>
    <font>
      <b/>
      <sz val="10"/>
      <name val="Candara"/>
      <family val="2"/>
    </font>
    <font>
      <b/>
      <u/>
      <sz val="10"/>
      <name val="Candara"/>
      <family val="2"/>
    </font>
    <font>
      <b/>
      <sz val="10"/>
      <color indexed="9"/>
      <name val="Candara"/>
      <family val="2"/>
    </font>
    <font>
      <sz val="12"/>
      <name val="Candara"/>
      <family val="2"/>
    </font>
    <font>
      <b/>
      <u/>
      <sz val="10"/>
      <color indexed="9"/>
      <name val="Candara"/>
      <family val="2"/>
    </font>
    <font>
      <sz val="9"/>
      <color indexed="81"/>
      <name val="Verdana"/>
      <family val="2"/>
    </font>
    <font>
      <b/>
      <sz val="9"/>
      <color indexed="81"/>
      <name val="Verdana"/>
      <family val="2"/>
    </font>
    <font>
      <b/>
      <sz val="12"/>
      <color indexed="9"/>
      <name val="Candara"/>
      <family val="2"/>
    </font>
    <font>
      <b/>
      <sz val="10"/>
      <color indexed="9"/>
      <name val="Verdana"/>
      <family val="2"/>
    </font>
    <font>
      <b/>
      <sz val="14"/>
      <name val="Candara"/>
      <family val="2"/>
    </font>
    <font>
      <sz val="11"/>
      <name val="Candara"/>
      <family val="2"/>
    </font>
    <font>
      <b/>
      <sz val="11"/>
      <name val="Candara"/>
      <family val="2"/>
    </font>
    <font>
      <b/>
      <sz val="12"/>
      <color indexed="12"/>
      <name val="Candara"/>
      <family val="2"/>
    </font>
    <font>
      <sz val="12"/>
      <name val="Verdana"/>
      <family val="2"/>
    </font>
    <font>
      <b/>
      <sz val="11"/>
      <color indexed="9"/>
      <name val="Candara"/>
      <family val="2"/>
    </font>
    <font>
      <sz val="10"/>
      <color indexed="9"/>
      <name val="Candara"/>
      <family val="2"/>
    </font>
    <font>
      <b/>
      <u/>
      <sz val="11"/>
      <name val="Candara"/>
      <family val="2"/>
    </font>
    <font>
      <sz val="11"/>
      <name val="Verdana"/>
      <family val="2"/>
    </font>
    <font>
      <sz val="10"/>
      <name val="Verdana"/>
      <family val="2"/>
    </font>
    <font>
      <sz val="8"/>
      <name val="Geneva"/>
      <family val="2"/>
    </font>
    <font>
      <sz val="6"/>
      <name val="Geneva"/>
      <family val="2"/>
    </font>
    <font>
      <sz val="10"/>
      <name val="Geneva"/>
      <family val="2"/>
    </font>
    <font>
      <b/>
      <sz val="9"/>
      <color rgb="FF000000"/>
      <name val="Verdana"/>
      <family val="2"/>
    </font>
    <font>
      <sz val="9"/>
      <color rgb="FF000000"/>
      <name val="Verdana"/>
      <family val="2"/>
    </font>
  </fonts>
  <fills count="5">
    <fill>
      <patternFill patternType="none"/>
    </fill>
    <fill>
      <patternFill patternType="gray125"/>
    </fill>
    <fill>
      <patternFill patternType="solid">
        <fgColor indexed="23"/>
        <bgColor indexed="64"/>
      </patternFill>
    </fill>
    <fill>
      <patternFill patternType="solid">
        <fgColor indexed="8"/>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44" fontId="24" fillId="0" borderId="0" applyFont="0" applyFill="0" applyBorder="0" applyAlignment="0" applyProtection="0"/>
    <xf numFmtId="0" fontId="2" fillId="0" borderId="0"/>
  </cellStyleXfs>
  <cellXfs count="224">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4" fontId="7" fillId="0" borderId="1" xfId="0" applyNumberFormat="1" applyFont="1" applyBorder="1" applyAlignment="1" applyProtection="1">
      <alignment vertical="center"/>
      <protection locked="0"/>
    </xf>
    <xf numFmtId="0" fontId="4" fillId="0" borderId="1" xfId="0" applyFont="1" applyBorder="1" applyAlignment="1">
      <alignment horizontal="center" vertical="center"/>
    </xf>
    <xf numFmtId="4" fontId="4" fillId="0" borderId="1" xfId="0" applyNumberFormat="1" applyFont="1" applyBorder="1" applyAlignment="1" applyProtection="1">
      <alignment vertical="center"/>
      <protection locked="0"/>
    </xf>
    <xf numFmtId="4" fontId="4" fillId="0" borderId="1" xfId="0" applyNumberFormat="1" applyFont="1" applyFill="1" applyBorder="1" applyAlignment="1" applyProtection="1">
      <alignment vertical="center"/>
      <protection locked="0"/>
    </xf>
    <xf numFmtId="0" fontId="4" fillId="0" borderId="1" xfId="0" applyNumberFormat="1" applyFont="1" applyBorder="1" applyAlignment="1">
      <alignment horizontal="center" vertical="center"/>
    </xf>
    <xf numFmtId="0" fontId="4" fillId="0" borderId="1" xfId="0" applyFont="1" applyBorder="1" applyAlignment="1" applyProtection="1">
      <alignment vertical="center"/>
      <protection locked="0"/>
    </xf>
    <xf numFmtId="0" fontId="4" fillId="0" borderId="1" xfId="0" applyNumberFormat="1" applyFont="1" applyFill="1" applyBorder="1" applyAlignment="1">
      <alignment horizontal="center" vertical="center"/>
    </xf>
    <xf numFmtId="4" fontId="6" fillId="0" borderId="1" xfId="0" applyNumberFormat="1" applyFont="1" applyFill="1" applyBorder="1" applyAlignment="1" applyProtection="1">
      <alignment vertical="center"/>
      <protection locked="0"/>
    </xf>
    <xf numFmtId="164" fontId="6" fillId="0" borderId="1" xfId="1"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locked="0"/>
    </xf>
    <xf numFmtId="1" fontId="4" fillId="0" borderId="1" xfId="0" applyNumberFormat="1" applyFont="1" applyBorder="1" applyAlignment="1" applyProtection="1">
      <alignment horizontal="center" vertical="center"/>
      <protection locked="0"/>
    </xf>
    <xf numFmtId="0" fontId="4" fillId="0" borderId="1" xfId="0" applyNumberFormat="1" applyFont="1" applyBorder="1" applyAlignment="1" applyProtection="1">
      <alignment vertical="center" wrapText="1"/>
      <protection locked="0"/>
    </xf>
    <xf numFmtId="3" fontId="6" fillId="0" borderId="1" xfId="0" applyNumberFormat="1" applyFont="1" applyFill="1" applyBorder="1" applyAlignment="1" applyProtection="1">
      <alignment horizontal="center" vertical="center"/>
      <protection locked="0"/>
    </xf>
    <xf numFmtId="164" fontId="6" fillId="0" borderId="1" xfId="1"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4" fontId="4" fillId="0" borderId="1" xfId="0" applyNumberFormat="1" applyFont="1" applyBorder="1" applyAlignment="1" applyProtection="1">
      <alignment wrapText="1"/>
      <protection locked="0"/>
    </xf>
    <xf numFmtId="4" fontId="7" fillId="0" borderId="1" xfId="0" applyNumberFormat="1" applyFont="1" applyBorder="1" applyAlignment="1" applyProtection="1">
      <alignment horizontal="left" vertical="center"/>
      <protection locked="0"/>
    </xf>
    <xf numFmtId="9" fontId="4" fillId="0" borderId="1" xfId="2" applyFont="1" applyBorder="1" applyAlignment="1" applyProtection="1">
      <alignment vertical="center"/>
      <protection locked="0"/>
    </xf>
    <xf numFmtId="4" fontId="4" fillId="0" borderId="1" xfId="0" applyNumberFormat="1" applyFont="1" applyBorder="1" applyAlignment="1" applyProtection="1">
      <alignment vertical="center" wrapText="1"/>
      <protection locked="0"/>
    </xf>
    <xf numFmtId="3" fontId="4" fillId="0" borderId="1" xfId="0" applyNumberFormat="1" applyFont="1" applyBorder="1" applyAlignment="1" applyProtection="1">
      <alignment horizontal="center" vertical="center" wrapText="1"/>
      <protection locked="0"/>
    </xf>
    <xf numFmtId="164" fontId="4" fillId="0" borderId="1" xfId="1" applyNumberFormat="1" applyFont="1" applyBorder="1" applyAlignment="1" applyProtection="1">
      <alignment horizontal="center" vertical="center"/>
      <protection locked="0"/>
    </xf>
    <xf numFmtId="38" fontId="4" fillId="0" borderId="1" xfId="0" applyNumberFormat="1" applyFont="1" applyBorder="1" applyAlignment="1" applyProtection="1">
      <alignment horizontal="center" vertical="center" wrapText="1"/>
      <protection hidden="1"/>
    </xf>
    <xf numFmtId="164" fontId="4" fillId="0" borderId="1" xfId="1" applyNumberFormat="1" applyFont="1" applyBorder="1" applyAlignment="1" applyProtection="1">
      <alignment horizontal="center" vertical="center" wrapText="1"/>
      <protection hidden="1"/>
    </xf>
    <xf numFmtId="3" fontId="4" fillId="0" borderId="1" xfId="0" applyNumberFormat="1" applyFont="1" applyBorder="1" applyAlignment="1" applyProtection="1">
      <alignment horizontal="center" vertical="center"/>
      <protection locked="0"/>
    </xf>
    <xf numFmtId="4" fontId="4" fillId="0" borderId="1" xfId="0" applyNumberFormat="1" applyFont="1" applyBorder="1" applyAlignment="1" applyProtection="1">
      <alignment horizontal="center" vertical="center"/>
      <protection locked="0"/>
    </xf>
    <xf numFmtId="1" fontId="4" fillId="0" borderId="1" xfId="0" applyNumberFormat="1" applyFont="1" applyBorder="1" applyAlignment="1" applyProtection="1">
      <alignment horizontal="center"/>
      <protection locked="0"/>
    </xf>
    <xf numFmtId="164" fontId="4" fillId="0" borderId="1" xfId="1" applyNumberFormat="1" applyFont="1" applyBorder="1" applyAlignment="1" applyProtection="1">
      <alignment horizontal="center" wrapText="1"/>
      <protection locked="0"/>
    </xf>
    <xf numFmtId="49" fontId="4" fillId="0" borderId="1" xfId="0" applyNumberFormat="1" applyFont="1" applyFill="1" applyBorder="1" applyAlignment="1" applyProtection="1">
      <alignment horizontal="center" vertical="center"/>
      <protection locked="0"/>
    </xf>
    <xf numFmtId="164" fontId="4" fillId="0" borderId="1" xfId="1" applyNumberFormat="1"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protection locked="0"/>
    </xf>
    <xf numFmtId="1" fontId="4" fillId="0" borderId="1" xfId="2" applyNumberFormat="1" applyFont="1" applyBorder="1" applyAlignment="1" applyProtection="1">
      <alignment horizontal="center" vertical="center"/>
      <protection locked="0"/>
    </xf>
    <xf numFmtId="9" fontId="4" fillId="0" borderId="1" xfId="2" applyFont="1" applyBorder="1" applyAlignment="1" applyProtection="1">
      <alignment horizontal="center" vertical="center" wrapText="1"/>
      <protection locked="0"/>
    </xf>
    <xf numFmtId="0" fontId="4" fillId="0" borderId="1" xfId="1" applyNumberFormat="1" applyFont="1" applyBorder="1" applyAlignment="1" applyProtection="1">
      <alignment horizontal="center" vertical="center"/>
      <protection locked="0"/>
    </xf>
    <xf numFmtId="1" fontId="4" fillId="0" borderId="1" xfId="1" applyNumberFormat="1" applyFont="1" applyBorder="1" applyAlignment="1" applyProtection="1">
      <alignment horizontal="center" vertical="center"/>
      <protection locked="0"/>
    </xf>
    <xf numFmtId="43" fontId="4" fillId="0" borderId="1" xfId="1" applyNumberFormat="1" applyFont="1" applyBorder="1" applyAlignment="1" applyProtection="1">
      <alignment vertical="center"/>
      <protection locked="0"/>
    </xf>
    <xf numFmtId="43" fontId="4" fillId="0" borderId="1" xfId="0" applyNumberFormat="1" applyFont="1" applyBorder="1" applyAlignment="1" applyProtection="1">
      <alignment horizontal="center" vertical="center"/>
      <protection hidden="1"/>
    </xf>
    <xf numFmtId="43" fontId="4" fillId="0" borderId="1" xfId="1" applyNumberFormat="1" applyFont="1" applyBorder="1" applyAlignment="1" applyProtection="1">
      <alignment vertical="center"/>
      <protection hidden="1"/>
    </xf>
    <xf numFmtId="43" fontId="4" fillId="0" borderId="1" xfId="0" applyNumberFormat="1" applyFont="1" applyBorder="1" applyAlignment="1" applyProtection="1">
      <alignment vertical="center"/>
      <protection hidden="1"/>
    </xf>
    <xf numFmtId="43" fontId="4" fillId="0" borderId="1" xfId="0" applyNumberFormat="1" applyFont="1" applyBorder="1" applyAlignment="1" applyProtection="1">
      <alignment horizontal="center" vertical="center"/>
      <protection locked="0"/>
    </xf>
    <xf numFmtId="43" fontId="4" fillId="0" borderId="1" xfId="0" applyNumberFormat="1" applyFont="1" applyBorder="1" applyAlignment="1" applyProtection="1">
      <alignment vertical="center"/>
      <protection locked="0"/>
    </xf>
    <xf numFmtId="43" fontId="4" fillId="0" borderId="1" xfId="1" applyNumberFormat="1" applyFont="1" applyFill="1" applyBorder="1" applyAlignment="1" applyProtection="1">
      <alignment vertical="center"/>
      <protection locked="0"/>
    </xf>
    <xf numFmtId="43" fontId="4" fillId="0" borderId="1" xfId="1" applyNumberFormat="1" applyFont="1" applyBorder="1" applyProtection="1">
      <protection locked="0"/>
    </xf>
    <xf numFmtId="43" fontId="4" fillId="0" borderId="1" xfId="1" applyNumberFormat="1" applyFont="1" applyBorder="1" applyAlignment="1" applyProtection="1">
      <alignment wrapText="1"/>
      <protection locked="0"/>
    </xf>
    <xf numFmtId="43" fontId="4" fillId="0" borderId="1" xfId="0" applyNumberFormat="1" applyFont="1" applyBorder="1" applyAlignment="1">
      <alignment vertical="center"/>
    </xf>
    <xf numFmtId="43" fontId="4" fillId="0" borderId="1" xfId="1" applyNumberFormat="1" applyFont="1" applyBorder="1" applyAlignment="1" applyProtection="1">
      <alignment vertical="center"/>
      <protection locked="0"/>
    </xf>
    <xf numFmtId="43" fontId="4" fillId="0" borderId="1" xfId="0" applyNumberFormat="1" applyFont="1" applyBorder="1" applyAlignment="1" applyProtection="1">
      <alignment horizontal="center" vertical="center"/>
      <protection hidden="1"/>
    </xf>
    <xf numFmtId="43" fontId="4" fillId="0" borderId="1" xfId="1" applyNumberFormat="1" applyFont="1" applyBorder="1" applyAlignment="1" applyProtection="1">
      <alignment vertical="center"/>
      <protection hidden="1"/>
    </xf>
    <xf numFmtId="43" fontId="4" fillId="0" borderId="1" xfId="0" applyNumberFormat="1" applyFont="1" applyBorder="1" applyProtection="1">
      <protection hidden="1"/>
    </xf>
    <xf numFmtId="43" fontId="4" fillId="0" borderId="1" xfId="1" applyNumberFormat="1" applyFont="1" applyBorder="1" applyAlignment="1" applyProtection="1">
      <alignment horizontal="center" vertical="center"/>
      <protection locked="0"/>
    </xf>
    <xf numFmtId="43" fontId="4" fillId="0" borderId="1" xfId="1" applyNumberFormat="1" applyFont="1" applyBorder="1" applyAlignment="1" applyProtection="1">
      <alignment vertical="center" wrapText="1"/>
      <protection locked="0"/>
    </xf>
    <xf numFmtId="43" fontId="4" fillId="0" borderId="1" xfId="1" applyNumberFormat="1" applyFont="1" applyFill="1" applyBorder="1" applyAlignment="1" applyProtection="1">
      <alignment vertical="center"/>
      <protection locked="0"/>
    </xf>
    <xf numFmtId="43" fontId="4" fillId="0" borderId="1" xfId="1" applyNumberFormat="1" applyFont="1" applyFill="1" applyBorder="1" applyAlignment="1" applyProtection="1">
      <alignment vertical="center" wrapText="1"/>
      <protection locked="0"/>
    </xf>
    <xf numFmtId="43" fontId="4" fillId="0" borderId="1" xfId="1" applyNumberFormat="1" applyFont="1" applyBorder="1" applyAlignment="1" applyProtection="1">
      <alignment horizontal="center" vertical="center" wrapText="1"/>
      <protection locked="0"/>
    </xf>
    <xf numFmtId="43" fontId="4" fillId="0" borderId="1" xfId="1" applyNumberFormat="1" applyFont="1" applyBorder="1" applyAlignment="1" applyProtection="1">
      <protection locked="0"/>
    </xf>
    <xf numFmtId="0" fontId="4" fillId="0" borderId="1" xfId="0" applyFont="1" applyBorder="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43" fontId="6" fillId="2" borderId="1" xfId="0" applyNumberFormat="1" applyFont="1" applyFill="1" applyBorder="1" applyAlignment="1">
      <alignment vertical="center"/>
    </xf>
    <xf numFmtId="164" fontId="4" fillId="0" borderId="1" xfId="0" applyNumberFormat="1" applyFont="1" applyBorder="1" applyAlignment="1">
      <alignment vertical="center"/>
    </xf>
    <xf numFmtId="0" fontId="7" fillId="0" borderId="1" xfId="0" applyFont="1" applyBorder="1" applyAlignment="1">
      <alignment vertical="center"/>
    </xf>
    <xf numFmtId="0" fontId="0" fillId="0" borderId="0" xfId="0" applyAlignment="1">
      <alignment vertical="center"/>
    </xf>
    <xf numFmtId="0" fontId="8" fillId="3" borderId="0" xfId="0" applyFont="1" applyFill="1" applyAlignment="1">
      <alignment horizontal="center" vertical="center" wrapText="1"/>
    </xf>
    <xf numFmtId="0" fontId="4" fillId="0" borderId="2" xfId="0" applyFont="1" applyBorder="1" applyAlignment="1">
      <alignment vertical="center"/>
    </xf>
    <xf numFmtId="0" fontId="6" fillId="0" borderId="0" xfId="0" applyFont="1" applyAlignment="1">
      <alignment vertical="center"/>
    </xf>
    <xf numFmtId="4" fontId="4" fillId="0" borderId="0" xfId="0" applyNumberFormat="1" applyFont="1" applyAlignment="1">
      <alignment vertical="center"/>
    </xf>
    <xf numFmtId="0" fontId="10" fillId="3" borderId="0" xfId="0" applyFont="1" applyFill="1" applyAlignment="1">
      <alignment vertical="center"/>
    </xf>
    <xf numFmtId="4" fontId="4" fillId="0" borderId="2" xfId="0" applyNumberFormat="1" applyFont="1" applyBorder="1" applyAlignment="1">
      <alignment vertical="center"/>
    </xf>
    <xf numFmtId="43" fontId="4" fillId="0" borderId="0" xfId="0" applyNumberFormat="1" applyFont="1" applyAlignment="1">
      <alignment vertical="center"/>
    </xf>
    <xf numFmtId="43" fontId="4" fillId="0" borderId="2" xfId="0" applyNumberFormat="1" applyFont="1" applyBorder="1" applyAlignment="1">
      <alignment vertical="center"/>
    </xf>
    <xf numFmtId="43" fontId="6" fillId="0" borderId="0" xfId="0" applyNumberFormat="1" applyFont="1" applyAlignment="1">
      <alignment vertical="center"/>
    </xf>
    <xf numFmtId="0" fontId="9" fillId="0" borderId="0" xfId="0" applyFont="1" applyAlignment="1">
      <alignment vertical="center"/>
    </xf>
    <xf numFmtId="0" fontId="4" fillId="0" borderId="0" xfId="0" applyFont="1" applyBorder="1" applyAlignment="1">
      <alignment vertical="center"/>
    </xf>
    <xf numFmtId="43" fontId="4" fillId="0" borderId="1" xfId="0" applyNumberFormat="1" applyFont="1" applyBorder="1" applyAlignment="1">
      <alignment vertical="center"/>
    </xf>
    <xf numFmtId="0" fontId="13" fillId="3" borderId="0" xfId="0" applyFont="1" applyFill="1" applyAlignment="1">
      <alignment vertical="center"/>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0" fontId="5" fillId="0" borderId="1" xfId="0" applyFont="1" applyBorder="1" applyAlignment="1">
      <alignment vertical="center"/>
    </xf>
    <xf numFmtId="43" fontId="5" fillId="0" borderId="1" xfId="0" applyNumberFormat="1" applyFont="1" applyBorder="1" applyAlignment="1">
      <alignment vertical="center"/>
    </xf>
    <xf numFmtId="0" fontId="14" fillId="3" borderId="0" xfId="0" applyFont="1" applyFill="1" applyAlignment="1">
      <alignment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0" fillId="0" borderId="1" xfId="0" applyBorder="1" applyAlignment="1">
      <alignment vertical="center"/>
    </xf>
    <xf numFmtId="0" fontId="1" fillId="0" borderId="1" xfId="0" applyFont="1" applyBorder="1" applyAlignment="1">
      <alignment vertical="center"/>
    </xf>
    <xf numFmtId="43" fontId="0" fillId="0" borderId="1" xfId="0" applyNumberFormat="1" applyBorder="1" applyAlignment="1">
      <alignment vertical="center"/>
    </xf>
    <xf numFmtId="43" fontId="1" fillId="0" borderId="1" xfId="0" applyNumberFormat="1" applyFont="1" applyBorder="1" applyAlignment="1">
      <alignment vertical="center"/>
    </xf>
    <xf numFmtId="0" fontId="6" fillId="0" borderId="3" xfId="0" applyFont="1" applyBorder="1" applyAlignment="1">
      <alignment vertical="center"/>
    </xf>
    <xf numFmtId="43" fontId="6" fillId="0" borderId="3" xfId="0" applyNumberFormat="1" applyFont="1" applyBorder="1" applyAlignment="1">
      <alignment vertical="center"/>
    </xf>
    <xf numFmtId="43" fontId="4" fillId="0" borderId="3" xfId="0" applyNumberFormat="1" applyFont="1" applyBorder="1" applyAlignment="1">
      <alignment vertical="center"/>
    </xf>
    <xf numFmtId="49" fontId="4" fillId="0" borderId="0" xfId="0" applyNumberFormat="1" applyFont="1" applyAlignment="1">
      <alignment vertical="center"/>
    </xf>
    <xf numFmtId="0" fontId="4" fillId="0" borderId="1" xfId="0" applyFont="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4" fillId="0" borderId="0" xfId="0" applyFont="1" applyFill="1" applyAlignment="1">
      <alignment vertical="center"/>
    </xf>
    <xf numFmtId="43" fontId="4" fillId="0" borderId="1" xfId="0" applyNumberFormat="1" applyFont="1" applyBorder="1" applyAlignment="1">
      <alignment vertical="center"/>
    </xf>
    <xf numFmtId="43" fontId="4" fillId="0" borderId="1" xfId="0" applyNumberFormat="1" applyFont="1" applyBorder="1" applyAlignment="1">
      <alignment vertical="center"/>
    </xf>
    <xf numFmtId="0" fontId="4" fillId="4" borderId="1" xfId="0" applyFont="1" applyFill="1" applyBorder="1" applyAlignment="1">
      <alignment horizontal="center" vertical="center"/>
    </xf>
    <xf numFmtId="0" fontId="6" fillId="4" borderId="1" xfId="0" applyFont="1" applyFill="1" applyBorder="1" applyAlignment="1">
      <alignment vertical="center"/>
    </xf>
    <xf numFmtId="43" fontId="6" fillId="4" borderId="1" xfId="0" applyNumberFormat="1" applyFont="1" applyFill="1" applyBorder="1" applyAlignment="1">
      <alignment vertical="center"/>
    </xf>
    <xf numFmtId="0" fontId="6" fillId="4" borderId="1" xfId="0" applyFont="1" applyFill="1" applyBorder="1" applyAlignment="1" applyProtection="1">
      <alignment vertical="center"/>
      <protection locked="0"/>
    </xf>
    <xf numFmtId="0" fontId="6" fillId="4" borderId="1" xfId="0" applyFont="1" applyFill="1" applyBorder="1" applyAlignment="1" applyProtection="1">
      <alignment horizontal="center" vertical="center"/>
      <protection hidden="1"/>
    </xf>
    <xf numFmtId="164" fontId="6" fillId="4" borderId="1" xfId="1" applyNumberFormat="1" applyFont="1" applyFill="1" applyBorder="1" applyAlignment="1" applyProtection="1">
      <alignment horizontal="center" vertical="center" wrapText="1"/>
      <protection hidden="1"/>
    </xf>
    <xf numFmtId="164" fontId="6" fillId="4" borderId="1" xfId="1" applyNumberFormat="1" applyFont="1" applyFill="1" applyBorder="1" applyProtection="1">
      <protection hidden="1"/>
    </xf>
    <xf numFmtId="43" fontId="6" fillId="4" borderId="1" xfId="1" applyNumberFormat="1" applyFont="1" applyFill="1" applyBorder="1" applyAlignment="1" applyProtection="1">
      <alignment vertical="center" wrapText="1"/>
      <protection hidden="1"/>
    </xf>
    <xf numFmtId="43" fontId="6" fillId="4" borderId="1" xfId="0" applyNumberFormat="1" applyFont="1" applyFill="1" applyBorder="1" applyAlignment="1">
      <alignment vertical="center"/>
    </xf>
    <xf numFmtId="43" fontId="6" fillId="4" borderId="1" xfId="1" applyNumberFormat="1" applyFont="1" applyFill="1" applyBorder="1" applyAlignment="1" applyProtection="1">
      <alignment vertical="center"/>
      <protection hidden="1"/>
    </xf>
    <xf numFmtId="43" fontId="6" fillId="4" borderId="1" xfId="0" applyNumberFormat="1" applyFont="1" applyFill="1" applyBorder="1" applyAlignment="1" applyProtection="1">
      <alignment horizontal="center" vertical="center"/>
      <protection hidden="1"/>
    </xf>
    <xf numFmtId="43" fontId="6" fillId="4" borderId="1" xfId="0" applyNumberFormat="1" applyFont="1" applyFill="1" applyBorder="1" applyProtection="1">
      <protection hidden="1"/>
    </xf>
    <xf numFmtId="164" fontId="6" fillId="4" borderId="1" xfId="1" applyNumberFormat="1" applyFont="1" applyFill="1" applyBorder="1" applyAlignment="1" applyProtection="1">
      <alignment horizontal="center" vertical="center"/>
      <protection hidden="1"/>
    </xf>
    <xf numFmtId="43" fontId="6" fillId="4" borderId="1" xfId="1" applyNumberFormat="1" applyFont="1" applyFill="1" applyBorder="1" applyAlignment="1" applyProtection="1">
      <alignment wrapText="1"/>
      <protection hidden="1"/>
    </xf>
    <xf numFmtId="43" fontId="6" fillId="4" borderId="1" xfId="1" applyNumberFormat="1" applyFont="1" applyFill="1" applyBorder="1" applyProtection="1">
      <protection hidden="1"/>
    </xf>
    <xf numFmtId="0" fontId="6" fillId="4" borderId="1" xfId="0" applyFont="1" applyFill="1" applyBorder="1" applyAlignment="1">
      <alignment horizontal="center" vertical="center"/>
    </xf>
    <xf numFmtId="43" fontId="6" fillId="4" borderId="1" xfId="0" applyNumberFormat="1" applyFont="1" applyFill="1" applyBorder="1" applyAlignment="1">
      <alignment vertical="center"/>
    </xf>
    <xf numFmtId="43" fontId="6" fillId="0" borderId="1" xfId="0" applyNumberFormat="1" applyFont="1" applyFill="1" applyBorder="1" applyAlignment="1">
      <alignment vertical="center"/>
    </xf>
    <xf numFmtId="4" fontId="6" fillId="4" borderId="1" xfId="0" applyNumberFormat="1" applyFont="1" applyFill="1" applyBorder="1" applyAlignment="1" applyProtection="1">
      <alignment vertical="center"/>
      <protection locked="0"/>
    </xf>
    <xf numFmtId="4" fontId="6" fillId="4" borderId="1" xfId="0" applyNumberFormat="1" applyFont="1" applyFill="1" applyBorder="1" applyAlignment="1" applyProtection="1">
      <alignment horizontal="center" vertical="center"/>
      <protection hidden="1"/>
    </xf>
    <xf numFmtId="4" fontId="4" fillId="4" borderId="1" xfId="0" applyNumberFormat="1" applyFont="1" applyFill="1" applyBorder="1" applyAlignment="1" applyProtection="1">
      <alignment horizontal="center" vertical="center"/>
      <protection hidden="1"/>
    </xf>
    <xf numFmtId="164" fontId="4" fillId="4" borderId="1" xfId="1" applyNumberFormat="1" applyFont="1" applyFill="1" applyBorder="1" applyAlignment="1" applyProtection="1">
      <alignment horizontal="center" vertical="center" wrapText="1"/>
      <protection hidden="1"/>
    </xf>
    <xf numFmtId="43" fontId="4" fillId="4" borderId="1" xfId="1" applyNumberFormat="1" applyFont="1" applyFill="1" applyBorder="1" applyProtection="1">
      <protection hidden="1"/>
    </xf>
    <xf numFmtId="43" fontId="4" fillId="4" borderId="1" xfId="1" applyNumberFormat="1" applyFont="1" applyFill="1" applyBorder="1" applyAlignment="1" applyProtection="1">
      <alignment wrapText="1"/>
      <protection hidden="1"/>
    </xf>
    <xf numFmtId="43" fontId="4" fillId="4" borderId="1" xfId="0" applyNumberFormat="1" applyFont="1" applyFill="1" applyBorder="1" applyAlignment="1">
      <alignment vertical="center"/>
    </xf>
    <xf numFmtId="43" fontId="4" fillId="4" borderId="1" xfId="0" applyNumberFormat="1" applyFont="1" applyFill="1" applyBorder="1" applyAlignment="1" applyProtection="1">
      <alignment horizontal="center" vertical="center"/>
      <protection hidden="1"/>
    </xf>
    <xf numFmtId="43" fontId="4" fillId="4" borderId="1" xfId="0" applyNumberFormat="1" applyFont="1" applyFill="1" applyBorder="1" applyProtection="1">
      <protection hidden="1"/>
    </xf>
    <xf numFmtId="3" fontId="4" fillId="4" borderId="1" xfId="0" applyNumberFormat="1" applyFont="1" applyFill="1" applyBorder="1" applyAlignment="1" applyProtection="1">
      <alignment horizontal="center" vertical="center"/>
      <protection hidden="1"/>
    </xf>
    <xf numFmtId="164" fontId="6" fillId="4" borderId="1" xfId="1" applyNumberFormat="1" applyFont="1" applyFill="1" applyBorder="1" applyAlignment="1" applyProtection="1">
      <alignment vertical="center"/>
      <protection hidden="1"/>
    </xf>
    <xf numFmtId="43" fontId="6" fillId="4" borderId="1" xfId="1" applyNumberFormat="1" applyFont="1" applyFill="1" applyBorder="1" applyAlignment="1" applyProtection="1">
      <alignment horizontal="center" vertical="center" wrapText="1"/>
      <protection hidden="1"/>
    </xf>
    <xf numFmtId="43" fontId="6" fillId="4" borderId="1" xfId="1" applyNumberFormat="1" applyFont="1" applyFill="1" applyBorder="1" applyAlignment="1" applyProtection="1">
      <alignment horizontal="center" vertical="center"/>
      <protection hidden="1"/>
    </xf>
    <xf numFmtId="43" fontId="4" fillId="4" borderId="1" xfId="1" applyNumberFormat="1" applyFont="1" applyFill="1" applyBorder="1" applyAlignment="1" applyProtection="1">
      <alignment vertical="center"/>
      <protection locked="0" hidden="1"/>
    </xf>
    <xf numFmtId="43" fontId="4" fillId="4" borderId="1" xfId="1" applyNumberFormat="1" applyFont="1" applyFill="1" applyBorder="1" applyAlignment="1" applyProtection="1">
      <alignment vertical="center"/>
      <protection hidden="1"/>
    </xf>
    <xf numFmtId="0" fontId="4" fillId="4" borderId="1" xfId="0" applyFont="1" applyFill="1" applyBorder="1" applyAlignment="1" applyProtection="1">
      <alignment horizontal="center" vertical="center"/>
      <protection hidden="1"/>
    </xf>
    <xf numFmtId="43" fontId="4" fillId="4" borderId="1" xfId="1" applyNumberFormat="1" applyFont="1" applyFill="1" applyBorder="1" applyAlignment="1" applyProtection="1">
      <alignment vertical="center" wrapText="1"/>
      <protection hidden="1"/>
    </xf>
    <xf numFmtId="164" fontId="6" fillId="4" borderId="1" xfId="0" applyNumberFormat="1" applyFont="1" applyFill="1" applyBorder="1" applyAlignment="1">
      <alignment vertical="center"/>
    </xf>
    <xf numFmtId="4" fontId="4" fillId="0" borderId="0" xfId="0" applyNumberFormat="1" applyFont="1" applyBorder="1" applyAlignment="1">
      <alignment vertical="center"/>
    </xf>
    <xf numFmtId="43" fontId="4" fillId="0" borderId="0" xfId="0" applyNumberFormat="1" applyFont="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164" fontId="4" fillId="2" borderId="1" xfId="0" applyNumberFormat="1" applyFont="1" applyFill="1" applyBorder="1" applyAlignment="1">
      <alignment vertical="center"/>
    </xf>
    <xf numFmtId="0" fontId="15" fillId="0" borderId="0" xfId="0" applyFont="1" applyAlignment="1">
      <alignment vertical="center"/>
    </xf>
    <xf numFmtId="43" fontId="4" fillId="4" borderId="4" xfId="0" applyNumberFormat="1" applyFont="1" applyFill="1" applyBorder="1" applyAlignment="1">
      <alignment vertical="center"/>
    </xf>
    <xf numFmtId="0" fontId="7" fillId="4" borderId="1" xfId="0" applyFont="1" applyFill="1" applyBorder="1" applyAlignment="1" applyProtection="1">
      <alignment vertical="center"/>
      <protection locked="0"/>
    </xf>
    <xf numFmtId="0" fontId="4" fillId="4" borderId="1" xfId="0" applyFont="1" applyFill="1" applyBorder="1" applyAlignment="1" applyProtection="1">
      <alignment horizontal="center" vertical="center"/>
      <protection locked="0"/>
    </xf>
    <xf numFmtId="164" fontId="4" fillId="4" borderId="1" xfId="1" applyNumberFormat="1" applyFont="1" applyFill="1" applyBorder="1" applyAlignment="1" applyProtection="1">
      <alignment horizontal="center" vertical="center" wrapText="1"/>
      <protection locked="0"/>
    </xf>
    <xf numFmtId="164" fontId="4" fillId="4" borderId="1" xfId="1" applyNumberFormat="1" applyFont="1" applyFill="1" applyBorder="1" applyProtection="1">
      <protection locked="0"/>
    </xf>
    <xf numFmtId="164" fontId="6" fillId="4" borderId="1" xfId="1"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38" fontId="6" fillId="4" borderId="1" xfId="0" applyNumberFormat="1" applyFont="1" applyFill="1" applyBorder="1" applyAlignment="1" applyProtection="1">
      <alignment horizontal="center" vertical="center" wrapText="1"/>
      <protection hidden="1"/>
    </xf>
    <xf numFmtId="4" fontId="4" fillId="4" borderId="1" xfId="0" applyNumberFormat="1" applyFont="1" applyFill="1" applyBorder="1" applyAlignment="1" applyProtection="1">
      <alignment vertical="center"/>
      <protection locked="0"/>
    </xf>
    <xf numFmtId="43" fontId="4" fillId="4" borderId="1" xfId="1" applyNumberFormat="1" applyFont="1" applyFill="1" applyBorder="1" applyAlignment="1" applyProtection="1">
      <alignment vertical="center" wrapText="1"/>
      <protection locked="0"/>
    </xf>
    <xf numFmtId="43" fontId="4" fillId="4" borderId="1" xfId="1" applyNumberFormat="1" applyFont="1" applyFill="1" applyBorder="1" applyAlignment="1" applyProtection="1">
      <alignment vertical="center"/>
      <protection locked="0"/>
    </xf>
    <xf numFmtId="43" fontId="4" fillId="4" borderId="1" xfId="0" applyNumberFormat="1" applyFont="1" applyFill="1" applyBorder="1" applyAlignment="1">
      <alignment horizontal="center" vertical="center" wrapText="1"/>
    </xf>
    <xf numFmtId="43" fontId="4" fillId="4" borderId="1" xfId="1" applyNumberFormat="1" applyFont="1" applyFill="1" applyBorder="1" applyAlignment="1" applyProtection="1">
      <alignment horizontal="center" vertical="center" wrapText="1"/>
      <protection hidden="1"/>
    </xf>
    <xf numFmtId="43" fontId="4" fillId="4" borderId="1" xfId="0" applyNumberFormat="1" applyFont="1" applyFill="1" applyBorder="1" applyAlignment="1" applyProtection="1">
      <alignment horizontal="center" vertical="center" wrapText="1"/>
      <protection hidden="1"/>
    </xf>
    <xf numFmtId="0" fontId="4" fillId="4" borderId="1" xfId="0" applyFont="1" applyFill="1" applyBorder="1" applyAlignment="1">
      <alignment vertical="center"/>
    </xf>
    <xf numFmtId="0" fontId="4" fillId="0" borderId="0" xfId="0" applyFont="1" applyBorder="1" applyAlignment="1">
      <alignment horizontal="center" vertical="center" wrapText="1"/>
    </xf>
    <xf numFmtId="164" fontId="4" fillId="0" borderId="0" xfId="0" applyNumberFormat="1" applyFont="1" applyBorder="1" applyAlignment="1">
      <alignment vertical="center"/>
    </xf>
    <xf numFmtId="0" fontId="4" fillId="0" borderId="0" xfId="0" applyFont="1" applyAlignment="1">
      <alignment vertical="center" wrapText="1"/>
    </xf>
    <xf numFmtId="0" fontId="4" fillId="0" borderId="5" xfId="0" applyFont="1" applyBorder="1" applyAlignment="1">
      <alignment horizontal="center" vertical="center" wrapText="1"/>
    </xf>
    <xf numFmtId="43" fontId="4" fillId="0" borderId="5" xfId="0" applyNumberFormat="1" applyFont="1" applyBorder="1" applyAlignment="1" applyProtection="1">
      <alignment vertical="center"/>
      <protection hidden="1"/>
    </xf>
    <xf numFmtId="43" fontId="6" fillId="4" borderId="5" xfId="0" applyNumberFormat="1" applyFont="1" applyFill="1" applyBorder="1" applyAlignment="1">
      <alignment vertical="center"/>
    </xf>
    <xf numFmtId="43" fontId="4" fillId="0" borderId="5" xfId="0" applyNumberFormat="1" applyFont="1" applyBorder="1" applyProtection="1">
      <protection hidden="1"/>
    </xf>
    <xf numFmtId="43" fontId="4" fillId="4" borderId="5" xfId="0" applyNumberFormat="1" applyFont="1" applyFill="1" applyBorder="1" applyProtection="1">
      <protection hidden="1"/>
    </xf>
    <xf numFmtId="0" fontId="4" fillId="0" borderId="5" xfId="0" applyFont="1" applyBorder="1" applyAlignment="1">
      <alignment vertical="center"/>
    </xf>
    <xf numFmtId="43" fontId="4" fillId="4" borderId="5" xfId="1" applyNumberFormat="1" applyFont="1" applyFill="1" applyBorder="1" applyAlignment="1" applyProtection="1">
      <alignment vertical="center"/>
      <protection hidden="1"/>
    </xf>
    <xf numFmtId="43" fontId="6" fillId="4" borderId="5" xfId="0" applyNumberFormat="1" applyFont="1" applyFill="1" applyBorder="1" applyProtection="1">
      <protection hidden="1"/>
    </xf>
    <xf numFmtId="43" fontId="4" fillId="0" borderId="5" xfId="0" applyNumberFormat="1" applyFont="1" applyBorder="1" applyAlignment="1">
      <alignment vertical="center"/>
    </xf>
    <xf numFmtId="43" fontId="6" fillId="0" borderId="5" xfId="0" applyNumberFormat="1" applyFont="1" applyFill="1" applyBorder="1" applyAlignment="1">
      <alignment vertical="center"/>
    </xf>
    <xf numFmtId="0" fontId="6" fillId="0" borderId="5" xfId="0" applyFont="1" applyFill="1" applyBorder="1" applyAlignment="1">
      <alignment vertical="center"/>
    </xf>
    <xf numFmtId="40" fontId="6" fillId="4" borderId="5" xfId="0" applyNumberFormat="1" applyFont="1" applyFill="1" applyBorder="1" applyAlignment="1" applyProtection="1">
      <alignment horizontal="center" vertical="center"/>
      <protection hidden="1"/>
    </xf>
    <xf numFmtId="43" fontId="4" fillId="4" borderId="5" xfId="0" applyNumberFormat="1" applyFont="1" applyFill="1" applyBorder="1" applyAlignment="1" applyProtection="1">
      <alignment horizontal="center" vertical="center" wrapText="1"/>
      <protection hidden="1"/>
    </xf>
    <xf numFmtId="43" fontId="4" fillId="4" borderId="5" xfId="0" applyNumberFormat="1" applyFont="1" applyFill="1" applyBorder="1" applyAlignment="1">
      <alignment vertical="center"/>
    </xf>
    <xf numFmtId="43" fontId="6" fillId="2" borderId="5" xfId="0" applyNumberFormat="1" applyFont="1" applyFill="1" applyBorder="1" applyAlignment="1">
      <alignment vertical="center"/>
    </xf>
    <xf numFmtId="164" fontId="6" fillId="0" borderId="0" xfId="0" applyNumberFormat="1" applyFont="1" applyFill="1" applyBorder="1" applyAlignment="1">
      <alignment vertical="center"/>
    </xf>
    <xf numFmtId="0" fontId="4" fillId="0" borderId="0" xfId="0" applyFont="1" applyFill="1" applyBorder="1" applyAlignment="1">
      <alignment vertical="center"/>
    </xf>
    <xf numFmtId="164" fontId="4" fillId="0" borderId="0" xfId="0" applyNumberFormat="1" applyFont="1" applyFill="1" applyBorder="1" applyAlignment="1">
      <alignment vertical="center"/>
    </xf>
    <xf numFmtId="0" fontId="18" fillId="0" borderId="0" xfId="0" applyFont="1" applyAlignment="1">
      <alignment vertical="center"/>
    </xf>
    <xf numFmtId="0" fontId="4" fillId="0" borderId="0" xfId="0" applyFont="1" applyAlignment="1">
      <alignment horizontal="left" vertical="center" wrapText="1" indent="3"/>
    </xf>
    <xf numFmtId="0" fontId="18" fillId="0" borderId="0" xfId="0" applyFont="1" applyAlignment="1">
      <alignment vertical="center" wrapText="1"/>
    </xf>
    <xf numFmtId="0" fontId="20" fillId="3" borderId="6" xfId="0" applyFont="1" applyFill="1" applyBorder="1" applyAlignment="1">
      <alignment vertical="center"/>
    </xf>
    <xf numFmtId="0" fontId="21" fillId="3" borderId="0" xfId="0" applyFont="1" applyFill="1" applyBorder="1" applyAlignment="1">
      <alignment vertical="center"/>
    </xf>
    <xf numFmtId="0" fontId="21" fillId="3" borderId="7" xfId="0" applyFont="1" applyFill="1" applyBorder="1" applyAlignment="1">
      <alignment vertical="center"/>
    </xf>
    <xf numFmtId="0" fontId="4" fillId="0" borderId="1" xfId="0" applyFont="1" applyFill="1" applyBorder="1" applyAlignment="1">
      <alignment horizontal="center" vertical="center"/>
    </xf>
    <xf numFmtId="43" fontId="4" fillId="0" borderId="2" xfId="0" applyNumberFormat="1" applyFont="1" applyFill="1" applyBorder="1" applyAlignment="1">
      <alignment vertical="center"/>
    </xf>
    <xf numFmtId="0" fontId="17" fillId="0" borderId="1" xfId="0" applyFont="1" applyBorder="1" applyAlignment="1">
      <alignment vertical="center"/>
    </xf>
    <xf numFmtId="0" fontId="17" fillId="0" borderId="1" xfId="0" applyFont="1" applyBorder="1" applyAlignment="1">
      <alignment vertical="center" wrapText="1"/>
    </xf>
    <xf numFmtId="0" fontId="25" fillId="0" borderId="0" xfId="0" applyFont="1" applyAlignment="1">
      <alignment horizontal="left" vertical="center"/>
    </xf>
    <xf numFmtId="165" fontId="26" fillId="0" borderId="0" xfId="3" applyNumberFormat="1"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left"/>
    </xf>
    <xf numFmtId="0" fontId="27" fillId="0" borderId="0" xfId="0" applyFont="1" applyAlignment="1">
      <alignment horizontal="center" vertical="center"/>
    </xf>
    <xf numFmtId="0" fontId="4" fillId="0" borderId="0" xfId="4" applyFont="1" applyAlignment="1">
      <alignment vertical="center"/>
    </xf>
    <xf numFmtId="164" fontId="6" fillId="0" borderId="1" xfId="0" applyNumberFormat="1" applyFont="1" applyFill="1" applyBorder="1" applyAlignment="1">
      <alignment vertical="center"/>
    </xf>
    <xf numFmtId="0" fontId="4" fillId="0" borderId="1" xfId="0" applyFont="1" applyBorder="1" applyAlignment="1">
      <alignment horizontal="center" vertical="center" wrapText="1"/>
    </xf>
    <xf numFmtId="0" fontId="9" fillId="0" borderId="0" xfId="0" applyFont="1" applyAlignment="1">
      <alignment vertical="center" wrapText="1"/>
    </xf>
    <xf numFmtId="0" fontId="16" fillId="0" borderId="1" xfId="0" applyFont="1" applyBorder="1" applyAlignment="1">
      <alignment vertical="center" wrapText="1"/>
    </xf>
    <xf numFmtId="0" fontId="0" fillId="0" borderId="1" xfId="0" applyBorder="1" applyAlignment="1">
      <alignment vertical="center" wrapText="1"/>
    </xf>
    <xf numFmtId="0" fontId="9" fillId="4" borderId="5" xfId="0" applyFont="1" applyFill="1" applyBorder="1" applyAlignment="1">
      <alignment vertical="center" wrapText="1"/>
    </xf>
    <xf numFmtId="0" fontId="19" fillId="4" borderId="3" xfId="0" applyFont="1" applyFill="1" applyBorder="1" applyAlignment="1">
      <alignment vertical="center" wrapText="1"/>
    </xf>
    <xf numFmtId="0" fontId="19" fillId="4" borderId="8" xfId="0" applyFont="1" applyFill="1" applyBorder="1" applyAlignment="1">
      <alignment vertical="center" wrapText="1"/>
    </xf>
    <xf numFmtId="0" fontId="4" fillId="0" borderId="0" xfId="0" applyFont="1" applyAlignment="1">
      <alignment horizontal="left" vertical="center" wrapText="1" indent="3"/>
    </xf>
    <xf numFmtId="0" fontId="0" fillId="0" borderId="0" xfId="0" applyAlignment="1">
      <alignment vertical="center" wrapText="1"/>
    </xf>
    <xf numFmtId="0" fontId="23" fillId="0" borderId="1" xfId="0" applyFont="1" applyBorder="1" applyAlignment="1">
      <alignment vertical="center" wrapText="1"/>
    </xf>
    <xf numFmtId="0" fontId="22" fillId="0" borderId="1" xfId="0" applyFont="1" applyBorder="1" applyAlignment="1">
      <alignment vertical="center" wrapText="1"/>
    </xf>
    <xf numFmtId="0" fontId="9" fillId="4" borderId="3" xfId="0" applyFont="1" applyFill="1" applyBorder="1" applyAlignment="1">
      <alignment vertical="center" wrapText="1"/>
    </xf>
    <xf numFmtId="0" fontId="9" fillId="4" borderId="8" xfId="0" applyFont="1" applyFill="1" applyBorder="1" applyAlignment="1">
      <alignment vertical="center" wrapText="1"/>
    </xf>
    <xf numFmtId="0" fontId="4" fillId="0" borderId="1" xfId="0" applyFont="1" applyBorder="1" applyAlignment="1">
      <alignment horizontal="center" vertical="center" wrapText="1"/>
    </xf>
    <xf numFmtId="0" fontId="9" fillId="0" borderId="0" xfId="0" applyFont="1" applyAlignment="1">
      <alignment vertical="center"/>
    </xf>
    <xf numFmtId="0" fontId="27" fillId="0" borderId="0" xfId="0" applyFont="1"/>
    <xf numFmtId="0" fontId="0" fillId="0" borderId="0" xfId="0"/>
    <xf numFmtId="0" fontId="4" fillId="0" borderId="1" xfId="0" applyFont="1" applyFill="1" applyBorder="1" applyAlignment="1" applyProtection="1">
      <alignment horizontal="center" vertical="center"/>
      <protection hidden="1"/>
    </xf>
    <xf numFmtId="0" fontId="6" fillId="0" borderId="1" xfId="0" applyFont="1" applyFill="1" applyBorder="1" applyAlignment="1" applyProtection="1">
      <alignment vertical="center"/>
      <protection locked="0"/>
    </xf>
    <xf numFmtId="0" fontId="6" fillId="0" borderId="1" xfId="0" applyFont="1" applyFill="1" applyBorder="1" applyAlignment="1" applyProtection="1">
      <alignment horizontal="center" vertical="center"/>
      <protection hidden="1"/>
    </xf>
    <xf numFmtId="164" fontId="6" fillId="0" borderId="1" xfId="1" applyNumberFormat="1" applyFont="1" applyFill="1" applyBorder="1" applyAlignment="1" applyProtection="1">
      <alignment horizontal="center" vertical="center" wrapText="1"/>
      <protection hidden="1"/>
    </xf>
    <xf numFmtId="164" fontId="6" fillId="0" borderId="1" xfId="1" applyNumberFormat="1" applyFont="1" applyFill="1" applyBorder="1" applyProtection="1">
      <protection hidden="1"/>
    </xf>
    <xf numFmtId="43" fontId="6" fillId="0" borderId="1" xfId="1" applyNumberFormat="1" applyFont="1" applyFill="1" applyBorder="1" applyAlignment="1" applyProtection="1">
      <alignment vertical="center" wrapText="1"/>
      <protection hidden="1"/>
    </xf>
    <xf numFmtId="43" fontId="6" fillId="0" borderId="1" xfId="1" applyNumberFormat="1" applyFont="1" applyFill="1" applyBorder="1" applyAlignment="1" applyProtection="1">
      <alignment vertical="center"/>
      <protection hidden="1"/>
    </xf>
    <xf numFmtId="43" fontId="6" fillId="0" borderId="1" xfId="0" applyNumberFormat="1" applyFont="1" applyFill="1" applyBorder="1" applyAlignment="1" applyProtection="1">
      <alignment horizontal="center" vertical="center"/>
      <protection hidden="1"/>
    </xf>
    <xf numFmtId="43" fontId="6" fillId="0" borderId="5" xfId="0" applyNumberFormat="1" applyFont="1" applyFill="1" applyBorder="1" applyProtection="1">
      <protection hidden="1"/>
    </xf>
    <xf numFmtId="43" fontId="6" fillId="0" borderId="1" xfId="0" applyNumberFormat="1" applyFont="1" applyFill="1" applyBorder="1" applyProtection="1">
      <protection hidden="1"/>
    </xf>
  </cellXfs>
  <cellStyles count="5">
    <cellStyle name="Comma" xfId="1" builtinId="3"/>
    <cellStyle name="Currency" xfId="3" builtinId="4"/>
    <cellStyle name="Excel Built-in Normal" xfId="4" xr:uid="{F97D39FB-0B7E-5E41-AF37-F79CDEE332AF}"/>
    <cellStyle name="Normal" xfId="0" builtinId="0"/>
    <cellStyle name="Percent" xfId="2"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view="pageLayout" workbookViewId="0">
      <selection sqref="A1:F3"/>
    </sheetView>
  </sheetViews>
  <sheetFormatPr baseColWidth="10" defaultColWidth="10.6640625" defaultRowHeight="14" x14ac:dyDescent="0.15"/>
  <cols>
    <col min="1" max="1" width="26.5" style="2" customWidth="1"/>
    <col min="2" max="16384" width="10.6640625" style="2"/>
  </cols>
  <sheetData>
    <row r="1" spans="1:12" x14ac:dyDescent="0.15">
      <c r="A1" s="198" t="s">
        <v>83</v>
      </c>
      <c r="B1" s="198"/>
      <c r="C1" s="198"/>
      <c r="D1" s="198"/>
      <c r="E1" s="198"/>
      <c r="F1" s="198"/>
    </row>
    <row r="2" spans="1:12" x14ac:dyDescent="0.15">
      <c r="A2" s="198"/>
      <c r="B2" s="198"/>
      <c r="C2" s="198"/>
      <c r="D2" s="198"/>
      <c r="E2" s="198"/>
      <c r="F2" s="198"/>
    </row>
    <row r="3" spans="1:12" ht="70" customHeight="1" x14ac:dyDescent="0.15">
      <c r="A3" s="198"/>
      <c r="B3" s="198"/>
      <c r="C3" s="198"/>
      <c r="D3" s="198"/>
      <c r="E3" s="198"/>
      <c r="F3" s="198"/>
    </row>
    <row r="4" spans="1:12" ht="20" customHeight="1" x14ac:dyDescent="0.15">
      <c r="A4" s="180" t="s">
        <v>204</v>
      </c>
    </row>
    <row r="5" spans="1:12" ht="112" customHeight="1" x14ac:dyDescent="0.15">
      <c r="A5" s="201" t="s">
        <v>17</v>
      </c>
      <c r="B5" s="202"/>
      <c r="C5" s="202"/>
      <c r="D5" s="202"/>
      <c r="E5" s="202"/>
      <c r="F5" s="203"/>
    </row>
    <row r="6" spans="1:12" ht="20" customHeight="1" x14ac:dyDescent="0.15">
      <c r="A6" s="183" t="s">
        <v>25</v>
      </c>
      <c r="B6" s="184"/>
      <c r="C6" s="184"/>
      <c r="D6" s="184"/>
      <c r="E6" s="184"/>
      <c r="F6" s="185"/>
    </row>
    <row r="7" spans="1:12" ht="45" customHeight="1" x14ac:dyDescent="0.15">
      <c r="A7" s="199" t="s">
        <v>30</v>
      </c>
      <c r="B7" s="200"/>
      <c r="C7" s="200"/>
      <c r="D7" s="200"/>
      <c r="E7" s="200"/>
      <c r="F7" s="200"/>
    </row>
    <row r="8" spans="1:12" ht="73" customHeight="1" x14ac:dyDescent="0.15">
      <c r="A8" s="188" t="s">
        <v>31</v>
      </c>
      <c r="B8" s="199" t="s">
        <v>7</v>
      </c>
      <c r="C8" s="199"/>
      <c r="D8" s="199"/>
      <c r="E8" s="199"/>
      <c r="F8" s="199"/>
    </row>
    <row r="9" spans="1:12" ht="35" customHeight="1" x14ac:dyDescent="0.15">
      <c r="A9" s="188" t="s">
        <v>32</v>
      </c>
      <c r="B9" s="199" t="s">
        <v>29</v>
      </c>
      <c r="C9" s="199"/>
      <c r="D9" s="199"/>
      <c r="E9" s="199"/>
      <c r="F9" s="199"/>
      <c r="G9" s="181"/>
    </row>
    <row r="10" spans="1:12" ht="75" customHeight="1" x14ac:dyDescent="0.15">
      <c r="A10" s="188" t="s">
        <v>33</v>
      </c>
      <c r="B10" s="199" t="s">
        <v>10</v>
      </c>
      <c r="C10" s="206"/>
      <c r="D10" s="206"/>
      <c r="E10" s="206"/>
      <c r="F10" s="206"/>
    </row>
    <row r="11" spans="1:12" ht="47" customHeight="1" x14ac:dyDescent="0.15">
      <c r="A11" s="188" t="s">
        <v>34</v>
      </c>
      <c r="B11" s="207" t="s">
        <v>19</v>
      </c>
      <c r="C11" s="199"/>
      <c r="D11" s="199"/>
      <c r="E11" s="199"/>
      <c r="F11" s="199"/>
      <c r="G11" s="204"/>
      <c r="H11" s="205"/>
      <c r="I11" s="205"/>
      <c r="J11" s="205"/>
      <c r="K11" s="205"/>
      <c r="L11" s="205"/>
    </row>
    <row r="12" spans="1:12" ht="35" customHeight="1" x14ac:dyDescent="0.15">
      <c r="A12" s="188" t="s">
        <v>35</v>
      </c>
      <c r="B12" s="207" t="s">
        <v>18</v>
      </c>
      <c r="C12" s="199"/>
      <c r="D12" s="199"/>
      <c r="E12" s="199"/>
      <c r="F12" s="199"/>
      <c r="G12" s="204"/>
      <c r="H12" s="205"/>
      <c r="I12" s="205"/>
      <c r="J12" s="205"/>
      <c r="K12" s="205"/>
      <c r="L12" s="205"/>
    </row>
    <row r="13" spans="1:12" ht="20" customHeight="1" x14ac:dyDescent="0.15">
      <c r="A13" s="183" t="s">
        <v>26</v>
      </c>
      <c r="B13" s="184"/>
      <c r="C13" s="184"/>
      <c r="D13" s="184"/>
      <c r="E13" s="184"/>
      <c r="F13" s="185"/>
    </row>
    <row r="14" spans="1:12" ht="75" customHeight="1" x14ac:dyDescent="0.15">
      <c r="A14" s="199" t="s">
        <v>9</v>
      </c>
      <c r="B14" s="199"/>
      <c r="C14" s="199"/>
      <c r="D14" s="199"/>
      <c r="E14" s="199"/>
      <c r="F14" s="199"/>
    </row>
    <row r="15" spans="1:12" ht="49" customHeight="1" x14ac:dyDescent="0.15">
      <c r="A15" s="188" t="s">
        <v>13</v>
      </c>
      <c r="B15" s="199" t="s">
        <v>8</v>
      </c>
      <c r="C15" s="199"/>
      <c r="D15" s="199"/>
      <c r="E15" s="199"/>
      <c r="F15" s="199"/>
    </row>
    <row r="16" spans="1:12" ht="61" customHeight="1" x14ac:dyDescent="0.15">
      <c r="A16" s="188" t="s">
        <v>14</v>
      </c>
      <c r="B16" s="199" t="s">
        <v>20</v>
      </c>
      <c r="C16" s="199"/>
      <c r="D16" s="199"/>
      <c r="E16" s="199"/>
      <c r="F16" s="199"/>
    </row>
    <row r="17" spans="1:6" ht="33" customHeight="1" x14ac:dyDescent="0.15">
      <c r="A17" s="188" t="s">
        <v>15</v>
      </c>
      <c r="B17" s="199" t="s">
        <v>21</v>
      </c>
      <c r="C17" s="199"/>
      <c r="D17" s="199"/>
      <c r="E17" s="199"/>
      <c r="F17" s="199"/>
    </row>
    <row r="18" spans="1:6" ht="48" customHeight="1" x14ac:dyDescent="0.15">
      <c r="A18" s="188" t="s">
        <v>16</v>
      </c>
      <c r="B18" s="207" t="s">
        <v>4</v>
      </c>
      <c r="C18" s="199"/>
      <c r="D18" s="199"/>
      <c r="E18" s="199"/>
      <c r="F18" s="199"/>
    </row>
    <row r="19" spans="1:6" ht="134" customHeight="1" x14ac:dyDescent="0.15">
      <c r="A19" s="189" t="s">
        <v>12</v>
      </c>
      <c r="B19" s="199" t="s">
        <v>11</v>
      </c>
      <c r="C19" s="200"/>
      <c r="D19" s="200"/>
      <c r="E19" s="200"/>
      <c r="F19" s="200"/>
    </row>
    <row r="20" spans="1:6" ht="36" customHeight="1" x14ac:dyDescent="0.15">
      <c r="A20" s="188" t="s">
        <v>0</v>
      </c>
      <c r="B20" s="199" t="s">
        <v>22</v>
      </c>
      <c r="C20" s="199"/>
      <c r="D20" s="199"/>
      <c r="E20" s="199"/>
      <c r="F20" s="199"/>
    </row>
    <row r="21" spans="1:6" ht="62" customHeight="1" x14ac:dyDescent="0.15">
      <c r="A21" s="188" t="s">
        <v>1</v>
      </c>
      <c r="B21" s="207" t="s">
        <v>5</v>
      </c>
      <c r="C21" s="199"/>
      <c r="D21" s="199"/>
      <c r="E21" s="199"/>
      <c r="F21" s="199"/>
    </row>
    <row r="22" spans="1:6" ht="76" customHeight="1" x14ac:dyDescent="0.15">
      <c r="A22" s="188" t="s">
        <v>2</v>
      </c>
      <c r="B22" s="199" t="s">
        <v>23</v>
      </c>
      <c r="C22" s="199"/>
      <c r="D22" s="199"/>
      <c r="E22" s="199"/>
      <c r="F22" s="199"/>
    </row>
    <row r="23" spans="1:6" ht="35" customHeight="1" x14ac:dyDescent="0.15">
      <c r="A23" s="188" t="s">
        <v>3</v>
      </c>
      <c r="B23" s="207" t="s">
        <v>6</v>
      </c>
      <c r="C23" s="199"/>
      <c r="D23" s="199"/>
      <c r="E23" s="199"/>
      <c r="F23" s="199"/>
    </row>
    <row r="25" spans="1:6" ht="20" customHeight="1" x14ac:dyDescent="0.15">
      <c r="A25" s="180" t="s">
        <v>205</v>
      </c>
    </row>
    <row r="26" spans="1:6" ht="86" customHeight="1" x14ac:dyDescent="0.15">
      <c r="A26" s="201" t="s">
        <v>129</v>
      </c>
      <c r="B26" s="208"/>
      <c r="C26" s="208"/>
      <c r="D26" s="208"/>
      <c r="E26" s="208"/>
      <c r="F26" s="209"/>
    </row>
    <row r="27" spans="1:6" x14ac:dyDescent="0.15">
      <c r="A27" s="161"/>
      <c r="B27" s="161"/>
      <c r="C27" s="161"/>
      <c r="D27" s="161"/>
      <c r="E27" s="161"/>
      <c r="F27" s="161"/>
    </row>
    <row r="28" spans="1:6" ht="20" customHeight="1" x14ac:dyDescent="0.15">
      <c r="A28" s="182" t="s">
        <v>239</v>
      </c>
      <c r="B28" s="161"/>
      <c r="C28" s="161"/>
      <c r="D28" s="161"/>
      <c r="E28" s="161"/>
      <c r="F28" s="161"/>
    </row>
    <row r="29" spans="1:6" ht="84" customHeight="1" x14ac:dyDescent="0.15">
      <c r="A29" s="201" t="s">
        <v>27</v>
      </c>
      <c r="B29" s="208"/>
      <c r="C29" s="208"/>
      <c r="D29" s="208"/>
      <c r="E29" s="208"/>
      <c r="F29" s="209"/>
    </row>
    <row r="30" spans="1:6" x14ac:dyDescent="0.15">
      <c r="A30" s="161"/>
      <c r="B30" s="161"/>
      <c r="C30" s="161"/>
      <c r="D30" s="161"/>
      <c r="E30" s="161"/>
      <c r="F30" s="161"/>
    </row>
    <row r="31" spans="1:6" ht="20" customHeight="1" x14ac:dyDescent="0.15">
      <c r="A31" s="182" t="s">
        <v>238</v>
      </c>
      <c r="B31" s="161"/>
      <c r="C31" s="161"/>
      <c r="D31" s="161"/>
      <c r="E31" s="161"/>
      <c r="F31" s="161"/>
    </row>
    <row r="32" spans="1:6" ht="51" customHeight="1" x14ac:dyDescent="0.15">
      <c r="A32" s="201" t="s">
        <v>28</v>
      </c>
      <c r="B32" s="208"/>
      <c r="C32" s="208"/>
      <c r="D32" s="208"/>
      <c r="E32" s="208"/>
      <c r="F32" s="209"/>
    </row>
    <row r="34" spans="1:6" ht="18" x14ac:dyDescent="0.15">
      <c r="A34" s="180" t="s">
        <v>253</v>
      </c>
    </row>
    <row r="35" spans="1:6" ht="52" customHeight="1" x14ac:dyDescent="0.15">
      <c r="A35" s="201" t="s">
        <v>24</v>
      </c>
      <c r="B35" s="208"/>
      <c r="C35" s="208"/>
      <c r="D35" s="208"/>
      <c r="E35" s="208"/>
      <c r="F35" s="209"/>
    </row>
    <row r="48" spans="1:6" ht="14" customHeight="1" x14ac:dyDescent="0.15"/>
  </sheetData>
  <mergeCells count="24">
    <mergeCell ref="A14:F14"/>
    <mergeCell ref="B15:F15"/>
    <mergeCell ref="B16:F16"/>
    <mergeCell ref="A35:F35"/>
    <mergeCell ref="B19:F19"/>
    <mergeCell ref="B23:F23"/>
    <mergeCell ref="A26:F26"/>
    <mergeCell ref="A29:F29"/>
    <mergeCell ref="A32:F32"/>
    <mergeCell ref="B17:F17"/>
    <mergeCell ref="B18:F18"/>
    <mergeCell ref="B20:F20"/>
    <mergeCell ref="B21:F21"/>
    <mergeCell ref="B22:F22"/>
    <mergeCell ref="G12:L12"/>
    <mergeCell ref="B9:F9"/>
    <mergeCell ref="B10:F10"/>
    <mergeCell ref="B11:F11"/>
    <mergeCell ref="B12:F12"/>
    <mergeCell ref="A1:F3"/>
    <mergeCell ref="B8:F8"/>
    <mergeCell ref="A7:F7"/>
    <mergeCell ref="A5:F5"/>
    <mergeCell ref="G11:L11"/>
  </mergeCells>
  <phoneticPr fontId="3" type="noConversion"/>
  <pageMargins left="0.75" right="0.75" top="1" bottom="1" header="0.5" footer="0.5"/>
  <pageSetup scale="90" orientation="portrait" horizontalDpi="4294967292" verticalDpi="4294967292"/>
  <headerFooter>
    <oddHeader>&amp;C&amp;"Candara,Bold"&amp;14INSTRUCTIONS ON HOW TO FILL OUT THE BUDGET WORKBOOK_x000D_</oddHeader>
    <oddFooter xml:space="preserve">&amp;L&amp;"Candara,Regular"Created:  9/12/13_x000D_Revised:  </oddFooter>
  </headerFooter>
  <rowBreaks count="1" manualBreakCount="1">
    <brk id="27" max="16383" man="1" pt="1"/>
  </rowBreaks>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1"/>
  <sheetViews>
    <sheetView tabSelected="1" view="pageLayout" zoomScale="120" zoomScaleNormal="115" zoomScalePageLayoutView="120" workbookViewId="0">
      <selection activeCell="H188" sqref="H188"/>
    </sheetView>
  </sheetViews>
  <sheetFormatPr baseColWidth="10" defaultColWidth="10.6640625" defaultRowHeight="14" x14ac:dyDescent="0.15"/>
  <cols>
    <col min="1" max="1" width="5.33203125" style="1" customWidth="1"/>
    <col min="2" max="2" width="25.6640625" style="2" customWidth="1"/>
    <col min="3" max="3" width="6.6640625" style="2" customWidth="1"/>
    <col min="4" max="4" width="8" style="2" customWidth="1"/>
    <col min="5" max="5" width="10.6640625" style="2"/>
    <col min="6" max="7" width="13.83203125" style="2" customWidth="1"/>
    <col min="8" max="10" width="13" style="2" customWidth="1"/>
    <col min="11" max="12" width="10.6640625" style="2" hidden="1" customWidth="1"/>
    <col min="13" max="14" width="12" style="2" customWidth="1"/>
    <col min="15" max="16384" width="10.6640625" style="2"/>
  </cols>
  <sheetData>
    <row r="1" spans="1:14" ht="20" customHeight="1" x14ac:dyDescent="0.15">
      <c r="B1" s="77" t="s">
        <v>281</v>
      </c>
    </row>
    <row r="2" spans="1:14" ht="20" customHeight="1" x14ac:dyDescent="0.15">
      <c r="B2" s="77" t="s">
        <v>282</v>
      </c>
    </row>
    <row r="4" spans="1:14" ht="21" x14ac:dyDescent="0.15">
      <c r="B4" s="143" t="s">
        <v>84</v>
      </c>
    </row>
    <row r="5" spans="1:14" ht="30" customHeight="1" x14ac:dyDescent="0.15">
      <c r="A5" s="6"/>
      <c r="B5" s="66" t="s">
        <v>277</v>
      </c>
      <c r="C5" s="61"/>
      <c r="D5" s="61"/>
      <c r="E5" s="61"/>
      <c r="F5" s="61"/>
      <c r="G5" s="61"/>
      <c r="H5" s="20" t="s">
        <v>251</v>
      </c>
      <c r="I5" s="20" t="s">
        <v>252</v>
      </c>
      <c r="J5" s="20" t="s">
        <v>54</v>
      </c>
      <c r="K5" s="20" t="s">
        <v>55</v>
      </c>
      <c r="L5" s="20" t="s">
        <v>56</v>
      </c>
      <c r="M5" s="159"/>
      <c r="N5" s="159"/>
    </row>
    <row r="6" spans="1:14" x14ac:dyDescent="0.15">
      <c r="A6" s="6"/>
      <c r="B6" s="61" t="s">
        <v>279</v>
      </c>
      <c r="C6" s="61"/>
      <c r="D6" s="61"/>
      <c r="E6" s="61"/>
      <c r="F6" s="61"/>
      <c r="G6" s="61"/>
      <c r="H6" s="65">
        <v>0</v>
      </c>
      <c r="I6" s="65">
        <v>0</v>
      </c>
      <c r="J6" s="65">
        <f>I6+H6</f>
        <v>0</v>
      </c>
      <c r="K6" s="65"/>
      <c r="L6" s="65">
        <f>K6-J6</f>
        <v>0</v>
      </c>
      <c r="M6" s="160"/>
      <c r="N6" s="160"/>
    </row>
    <row r="7" spans="1:14" x14ac:dyDescent="0.15">
      <c r="A7" s="6"/>
      <c r="B7" s="61" t="s">
        <v>279</v>
      </c>
      <c r="C7" s="61"/>
      <c r="D7" s="61"/>
      <c r="E7" s="61"/>
      <c r="F7" s="61"/>
      <c r="G7" s="61"/>
      <c r="H7" s="65">
        <v>0</v>
      </c>
      <c r="I7" s="65">
        <v>0</v>
      </c>
      <c r="J7" s="65">
        <f t="shared" ref="J7:J14" si="0">I7+H7</f>
        <v>0</v>
      </c>
      <c r="K7" s="65"/>
      <c r="L7" s="65">
        <f t="shared" ref="L7:L16" si="1">K7-J7</f>
        <v>0</v>
      </c>
      <c r="M7" s="160"/>
      <c r="N7" s="160"/>
    </row>
    <row r="8" spans="1:14" x14ac:dyDescent="0.15">
      <c r="A8" s="6"/>
      <c r="B8" s="61" t="s">
        <v>279</v>
      </c>
      <c r="C8" s="61"/>
      <c r="D8" s="61"/>
      <c r="E8" s="61"/>
      <c r="F8" s="61"/>
      <c r="G8" s="61"/>
      <c r="H8" s="65">
        <v>0</v>
      </c>
      <c r="I8" s="65">
        <v>0</v>
      </c>
      <c r="J8" s="65">
        <f t="shared" si="0"/>
        <v>0</v>
      </c>
      <c r="K8" s="65"/>
      <c r="L8" s="65">
        <f t="shared" si="1"/>
        <v>0</v>
      </c>
      <c r="M8" s="160"/>
      <c r="N8" s="160"/>
    </row>
    <row r="9" spans="1:14" x14ac:dyDescent="0.15">
      <c r="A9" s="6"/>
      <c r="B9" s="61" t="s">
        <v>279</v>
      </c>
      <c r="C9" s="61"/>
      <c r="D9" s="61"/>
      <c r="E9" s="61"/>
      <c r="F9" s="61"/>
      <c r="G9" s="61"/>
      <c r="H9" s="65">
        <v>0</v>
      </c>
      <c r="I9" s="65">
        <v>0</v>
      </c>
      <c r="J9" s="65">
        <f t="shared" si="0"/>
        <v>0</v>
      </c>
      <c r="K9" s="65"/>
      <c r="L9" s="65">
        <f t="shared" si="1"/>
        <v>0</v>
      </c>
      <c r="M9" s="160"/>
      <c r="N9" s="160"/>
    </row>
    <row r="10" spans="1:14" x14ac:dyDescent="0.15">
      <c r="A10" s="6"/>
      <c r="B10" s="61" t="s">
        <v>279</v>
      </c>
      <c r="C10" s="61"/>
      <c r="D10" s="61"/>
      <c r="E10" s="61"/>
      <c r="F10" s="61"/>
      <c r="G10" s="61"/>
      <c r="H10" s="65">
        <v>0</v>
      </c>
      <c r="I10" s="65">
        <v>0</v>
      </c>
      <c r="J10" s="65">
        <f t="shared" si="0"/>
        <v>0</v>
      </c>
      <c r="K10" s="65"/>
      <c r="L10" s="65">
        <f t="shared" si="1"/>
        <v>0</v>
      </c>
      <c r="M10" s="160"/>
      <c r="N10" s="160"/>
    </row>
    <row r="11" spans="1:14" x14ac:dyDescent="0.15">
      <c r="A11" s="6"/>
      <c r="B11" s="61"/>
      <c r="C11" s="61"/>
      <c r="D11" s="61"/>
      <c r="E11" s="61"/>
      <c r="F11" s="61"/>
      <c r="G11" s="61"/>
      <c r="H11" s="65">
        <v>0</v>
      </c>
      <c r="I11" s="65">
        <v>0</v>
      </c>
      <c r="J11" s="65">
        <f t="shared" si="0"/>
        <v>0</v>
      </c>
      <c r="K11" s="65"/>
      <c r="L11" s="65">
        <f t="shared" si="1"/>
        <v>0</v>
      </c>
      <c r="M11" s="160"/>
      <c r="N11" s="160"/>
    </row>
    <row r="12" spans="1:14" x14ac:dyDescent="0.15">
      <c r="A12" s="6"/>
      <c r="B12" s="61"/>
      <c r="C12" s="61"/>
      <c r="D12" s="61"/>
      <c r="E12" s="61"/>
      <c r="F12" s="61"/>
      <c r="G12" s="61"/>
      <c r="H12" s="65">
        <v>0</v>
      </c>
      <c r="I12" s="65">
        <v>0</v>
      </c>
      <c r="J12" s="65">
        <f t="shared" si="0"/>
        <v>0</v>
      </c>
      <c r="K12" s="65"/>
      <c r="L12" s="65">
        <f t="shared" si="1"/>
        <v>0</v>
      </c>
      <c r="M12" s="160"/>
      <c r="N12" s="160"/>
    </row>
    <row r="13" spans="1:14" x14ac:dyDescent="0.15">
      <c r="A13" s="6"/>
      <c r="B13" s="61"/>
      <c r="C13" s="61"/>
      <c r="D13" s="61"/>
      <c r="E13" s="61"/>
      <c r="F13" s="61"/>
      <c r="G13" s="61"/>
      <c r="H13" s="65">
        <v>0</v>
      </c>
      <c r="I13" s="65">
        <v>0</v>
      </c>
      <c r="J13" s="65">
        <f t="shared" si="0"/>
        <v>0</v>
      </c>
      <c r="K13" s="65"/>
      <c r="L13" s="65">
        <f t="shared" si="1"/>
        <v>0</v>
      </c>
      <c r="M13" s="160"/>
      <c r="N13" s="160"/>
    </row>
    <row r="14" spans="1:14" x14ac:dyDescent="0.15">
      <c r="A14" s="6"/>
      <c r="B14" s="61"/>
      <c r="C14" s="61"/>
      <c r="D14" s="61"/>
      <c r="E14" s="61"/>
      <c r="F14" s="61"/>
      <c r="G14" s="61"/>
      <c r="H14" s="65">
        <v>0</v>
      </c>
      <c r="I14" s="65">
        <v>0</v>
      </c>
      <c r="J14" s="65">
        <f t="shared" si="0"/>
        <v>0</v>
      </c>
      <c r="K14" s="65"/>
      <c r="L14" s="65">
        <f t="shared" si="1"/>
        <v>0</v>
      </c>
      <c r="M14" s="160"/>
      <c r="N14" s="160"/>
    </row>
    <row r="15" spans="1:14" x14ac:dyDescent="0.15">
      <c r="A15" s="6"/>
      <c r="B15" s="61" t="s">
        <v>280</v>
      </c>
      <c r="C15" s="61"/>
      <c r="D15" s="61"/>
      <c r="E15" s="61"/>
      <c r="F15" s="61"/>
      <c r="G15" s="61"/>
      <c r="H15" s="65"/>
      <c r="I15" s="65"/>
      <c r="J15" s="65"/>
      <c r="K15" s="65"/>
      <c r="L15" s="65"/>
      <c r="M15" s="160"/>
      <c r="N15" s="160"/>
    </row>
    <row r="16" spans="1:14" ht="15" customHeight="1" x14ac:dyDescent="0.15">
      <c r="A16" s="102"/>
      <c r="B16" s="103" t="s">
        <v>278</v>
      </c>
      <c r="C16" s="103"/>
      <c r="D16" s="103"/>
      <c r="E16" s="103"/>
      <c r="F16" s="103"/>
      <c r="G16" s="103"/>
      <c r="H16" s="137">
        <f>SUM(H6:H15)</f>
        <v>0</v>
      </c>
      <c r="I16" s="137">
        <f>SUM(I6:I15)</f>
        <v>0</v>
      </c>
      <c r="J16" s="137">
        <f>I16+H16</f>
        <v>0</v>
      </c>
      <c r="K16" s="137">
        <f>SUM(K6:K14)</f>
        <v>0</v>
      </c>
      <c r="L16" s="137">
        <f t="shared" si="1"/>
        <v>0</v>
      </c>
      <c r="M16" s="177"/>
      <c r="N16" s="177"/>
    </row>
    <row r="17" spans="1:14" s="99" customFormat="1" ht="7" customHeight="1" x14ac:dyDescent="0.15">
      <c r="A17" s="186"/>
      <c r="B17" s="98"/>
      <c r="C17" s="98"/>
      <c r="D17" s="98"/>
      <c r="E17" s="98"/>
      <c r="F17" s="98"/>
      <c r="G17" s="98"/>
      <c r="H17" s="196"/>
      <c r="I17" s="196"/>
      <c r="J17" s="196"/>
      <c r="K17" s="196"/>
      <c r="L17" s="196"/>
      <c r="M17" s="177"/>
      <c r="N17" s="177"/>
    </row>
    <row r="18" spans="1:14" ht="15" customHeight="1" x14ac:dyDescent="0.15">
      <c r="A18" s="102"/>
      <c r="B18" s="103" t="s">
        <v>276</v>
      </c>
      <c r="C18" s="103"/>
      <c r="D18" s="103"/>
      <c r="E18" s="103"/>
      <c r="F18" s="103"/>
      <c r="G18" s="103"/>
      <c r="H18" s="137">
        <v>0</v>
      </c>
      <c r="I18" s="137">
        <v>0</v>
      </c>
      <c r="J18" s="137">
        <f>I18+H18</f>
        <v>0</v>
      </c>
      <c r="K18" s="137"/>
      <c r="L18" s="137"/>
      <c r="M18" s="177"/>
      <c r="N18" s="177"/>
    </row>
    <row r="19" spans="1:14" ht="7" customHeight="1" x14ac:dyDescent="0.15">
      <c r="A19" s="6"/>
      <c r="B19" s="61"/>
      <c r="C19" s="61"/>
      <c r="D19" s="61"/>
      <c r="E19" s="61"/>
      <c r="F19" s="61"/>
      <c r="G19" s="61"/>
      <c r="H19" s="61"/>
      <c r="I19" s="61"/>
      <c r="J19" s="61"/>
      <c r="K19" s="61"/>
      <c r="L19" s="61"/>
      <c r="M19" s="178"/>
      <c r="N19" s="178"/>
    </row>
    <row r="20" spans="1:14" ht="20" customHeight="1" x14ac:dyDescent="0.15">
      <c r="A20" s="140"/>
      <c r="B20" s="63" t="s">
        <v>48</v>
      </c>
      <c r="C20" s="141"/>
      <c r="D20" s="141"/>
      <c r="E20" s="141"/>
      <c r="F20" s="141"/>
      <c r="G20" s="141"/>
      <c r="H20" s="142">
        <f>H18+H16</f>
        <v>0</v>
      </c>
      <c r="I20" s="142">
        <f>I18+I16</f>
        <v>0</v>
      </c>
      <c r="J20" s="142">
        <f>J18+J16</f>
        <v>0</v>
      </c>
      <c r="K20" s="142">
        <f>K16</f>
        <v>0</v>
      </c>
      <c r="L20" s="142">
        <f>K20-J20</f>
        <v>0</v>
      </c>
      <c r="M20" s="179"/>
      <c r="N20" s="179"/>
    </row>
    <row r="21" spans="1:14" ht="29" customHeight="1" x14ac:dyDescent="0.15">
      <c r="B21" s="143" t="s">
        <v>85</v>
      </c>
      <c r="M21" s="210" t="s">
        <v>261</v>
      </c>
      <c r="N21" s="210"/>
    </row>
    <row r="22" spans="1:14" ht="39" customHeight="1" x14ac:dyDescent="0.15">
      <c r="A22" s="4">
        <v>200</v>
      </c>
      <c r="B22" s="5" t="s">
        <v>255</v>
      </c>
      <c r="C22" s="26" t="s">
        <v>197</v>
      </c>
      <c r="D22" s="15" t="s">
        <v>198</v>
      </c>
      <c r="E22" s="27" t="s">
        <v>46</v>
      </c>
      <c r="F22" s="15" t="s">
        <v>49</v>
      </c>
      <c r="G22" s="15" t="s">
        <v>50</v>
      </c>
      <c r="H22" s="15" t="s">
        <v>51</v>
      </c>
      <c r="I22" s="15" t="s">
        <v>47</v>
      </c>
      <c r="J22" s="28" t="s">
        <v>52</v>
      </c>
      <c r="K22" s="29" t="s">
        <v>53</v>
      </c>
      <c r="L22" s="162" t="s">
        <v>56</v>
      </c>
      <c r="M22" s="20" t="s">
        <v>262</v>
      </c>
      <c r="N22" s="20" t="s">
        <v>263</v>
      </c>
    </row>
    <row r="23" spans="1:14" ht="15" x14ac:dyDescent="0.15">
      <c r="A23" s="6">
        <v>201</v>
      </c>
      <c r="B23" s="7" t="s">
        <v>243</v>
      </c>
      <c r="C23" s="14"/>
      <c r="D23" s="15" t="s">
        <v>244</v>
      </c>
      <c r="E23" s="41"/>
      <c r="F23" s="41"/>
      <c r="G23" s="41"/>
      <c r="H23" s="13">
        <f>G23+F23</f>
        <v>0</v>
      </c>
      <c r="I23" s="41"/>
      <c r="J23" s="42">
        <f>I23+H23</f>
        <v>0</v>
      </c>
      <c r="K23" s="43"/>
      <c r="L23" s="163">
        <f>K23-J23</f>
        <v>0</v>
      </c>
      <c r="M23" s="44"/>
      <c r="N23" s="44"/>
    </row>
    <row r="24" spans="1:14" ht="15" x14ac:dyDescent="0.15">
      <c r="A24" s="6">
        <v>202</v>
      </c>
      <c r="B24" s="8" t="s">
        <v>95</v>
      </c>
      <c r="C24" s="14"/>
      <c r="D24" s="15" t="s">
        <v>94</v>
      </c>
      <c r="E24" s="41"/>
      <c r="F24" s="41"/>
      <c r="G24" s="41"/>
      <c r="H24" s="13">
        <f t="shared" ref="H24:H30" si="2">G24+F24</f>
        <v>0</v>
      </c>
      <c r="I24" s="41"/>
      <c r="J24" s="52">
        <f t="shared" ref="J24:J31" si="3">I24+H24</f>
        <v>0</v>
      </c>
      <c r="K24" s="43"/>
      <c r="L24" s="163">
        <f t="shared" ref="L24:L30" si="4">K24-J24</f>
        <v>0</v>
      </c>
      <c r="M24" s="44"/>
      <c r="N24" s="44"/>
    </row>
    <row r="25" spans="1:14" ht="15" x14ac:dyDescent="0.15">
      <c r="A25" s="6">
        <v>203</v>
      </c>
      <c r="B25" s="8" t="s">
        <v>96</v>
      </c>
      <c r="C25" s="14"/>
      <c r="D25" s="15" t="s">
        <v>97</v>
      </c>
      <c r="E25" s="41"/>
      <c r="F25" s="41"/>
      <c r="G25" s="41"/>
      <c r="H25" s="13">
        <f t="shared" si="2"/>
        <v>0</v>
      </c>
      <c r="I25" s="41"/>
      <c r="J25" s="52">
        <f t="shared" si="3"/>
        <v>0</v>
      </c>
      <c r="K25" s="43"/>
      <c r="L25" s="163">
        <f t="shared" si="4"/>
        <v>0</v>
      </c>
      <c r="M25" s="44"/>
      <c r="N25" s="44"/>
    </row>
    <row r="26" spans="1:14" ht="15" x14ac:dyDescent="0.15">
      <c r="A26" s="6">
        <v>204</v>
      </c>
      <c r="B26" s="8" t="s">
        <v>98</v>
      </c>
      <c r="C26" s="14"/>
      <c r="D26" s="15" t="s">
        <v>99</v>
      </c>
      <c r="E26" s="41"/>
      <c r="F26" s="41"/>
      <c r="G26" s="41"/>
      <c r="H26" s="13">
        <f t="shared" si="2"/>
        <v>0</v>
      </c>
      <c r="I26" s="41"/>
      <c r="J26" s="52">
        <f t="shared" si="3"/>
        <v>0</v>
      </c>
      <c r="K26" s="43"/>
      <c r="L26" s="163">
        <f t="shared" si="4"/>
        <v>0</v>
      </c>
      <c r="M26" s="44"/>
      <c r="N26" s="44"/>
    </row>
    <row r="27" spans="1:14" x14ac:dyDescent="0.15">
      <c r="A27" s="9"/>
      <c r="B27" s="8"/>
      <c r="C27" s="14"/>
      <c r="D27" s="15"/>
      <c r="E27" s="41"/>
      <c r="F27" s="41"/>
      <c r="G27" s="41"/>
      <c r="H27" s="13">
        <f t="shared" si="2"/>
        <v>0</v>
      </c>
      <c r="I27" s="41"/>
      <c r="J27" s="52">
        <f t="shared" si="3"/>
        <v>0</v>
      </c>
      <c r="K27" s="43"/>
      <c r="L27" s="163">
        <f t="shared" si="4"/>
        <v>0</v>
      </c>
      <c r="M27" s="44"/>
      <c r="N27" s="44"/>
    </row>
    <row r="28" spans="1:14" x14ac:dyDescent="0.15">
      <c r="A28" s="9"/>
      <c r="B28" s="8"/>
      <c r="C28" s="14"/>
      <c r="D28" s="15"/>
      <c r="E28" s="41"/>
      <c r="F28" s="41"/>
      <c r="G28" s="41"/>
      <c r="H28" s="13">
        <f t="shared" si="2"/>
        <v>0</v>
      </c>
      <c r="I28" s="41"/>
      <c r="J28" s="52">
        <f t="shared" si="3"/>
        <v>0</v>
      </c>
      <c r="K28" s="43"/>
      <c r="L28" s="163">
        <f t="shared" si="4"/>
        <v>0</v>
      </c>
      <c r="M28" s="44"/>
      <c r="N28" s="44"/>
    </row>
    <row r="29" spans="1:14" x14ac:dyDescent="0.15">
      <c r="A29" s="9"/>
      <c r="B29" s="10"/>
      <c r="C29" s="16"/>
      <c r="D29" s="17"/>
      <c r="E29" s="45"/>
      <c r="F29" s="45"/>
      <c r="G29" s="45"/>
      <c r="H29" s="13">
        <f t="shared" si="2"/>
        <v>0</v>
      </c>
      <c r="I29" s="46"/>
      <c r="J29" s="52">
        <f t="shared" si="3"/>
        <v>0</v>
      </c>
      <c r="K29" s="43"/>
      <c r="L29" s="163">
        <f t="shared" si="4"/>
        <v>0</v>
      </c>
      <c r="M29" s="44"/>
      <c r="N29" s="44"/>
    </row>
    <row r="30" spans="1:14" x14ac:dyDescent="0.15">
      <c r="A30" s="11"/>
      <c r="B30" s="12"/>
      <c r="C30" s="18"/>
      <c r="D30" s="19"/>
      <c r="E30" s="47"/>
      <c r="F30" s="47"/>
      <c r="G30" s="47"/>
      <c r="H30" s="13">
        <f t="shared" si="2"/>
        <v>0</v>
      </c>
      <c r="I30" s="47"/>
      <c r="J30" s="52">
        <f t="shared" si="3"/>
        <v>0</v>
      </c>
      <c r="K30" s="43"/>
      <c r="L30" s="163">
        <f t="shared" si="4"/>
        <v>0</v>
      </c>
      <c r="M30" s="44"/>
      <c r="N30" s="44"/>
    </row>
    <row r="31" spans="1:14" ht="15" customHeight="1" x14ac:dyDescent="0.15">
      <c r="A31" s="117">
        <v>200</v>
      </c>
      <c r="B31" s="103" t="s">
        <v>256</v>
      </c>
      <c r="C31" s="103"/>
      <c r="D31" s="103"/>
      <c r="E31" s="103"/>
      <c r="F31" s="110">
        <f>SUM(F23:F30)</f>
        <v>0</v>
      </c>
      <c r="G31" s="110">
        <f>SUM(G23:G30)</f>
        <v>0</v>
      </c>
      <c r="H31" s="110">
        <f>SUM(H23:H30)</f>
        <v>0</v>
      </c>
      <c r="I31" s="110">
        <f>SUM(I23:I30)</f>
        <v>0</v>
      </c>
      <c r="J31" s="127">
        <f t="shared" si="3"/>
        <v>0</v>
      </c>
      <c r="K31" s="110">
        <f>SUM(K23:K30)</f>
        <v>0</v>
      </c>
      <c r="L31" s="164">
        <f>K31-J31</f>
        <v>0</v>
      </c>
      <c r="M31" s="118">
        <f>SUM(M23:M30)</f>
        <v>0</v>
      </c>
      <c r="N31" s="118">
        <f>SUM(N23:N30)</f>
        <v>0</v>
      </c>
    </row>
    <row r="32" spans="1:14" ht="39" customHeight="1" x14ac:dyDescent="0.15">
      <c r="A32" s="6">
        <v>300</v>
      </c>
      <c r="B32" s="5" t="s">
        <v>100</v>
      </c>
      <c r="C32" s="26" t="s">
        <v>40</v>
      </c>
      <c r="D32" s="15" t="s">
        <v>198</v>
      </c>
      <c r="E32" s="27" t="s">
        <v>46</v>
      </c>
      <c r="F32" s="15" t="s">
        <v>270</v>
      </c>
      <c r="G32" s="20" t="s">
        <v>131</v>
      </c>
      <c r="H32" s="20" t="s">
        <v>271</v>
      </c>
      <c r="I32" s="15" t="s">
        <v>47</v>
      </c>
      <c r="J32" s="28" t="s">
        <v>132</v>
      </c>
      <c r="K32" s="29" t="s">
        <v>133</v>
      </c>
      <c r="L32" s="162" t="s">
        <v>56</v>
      </c>
      <c r="M32" s="20" t="s">
        <v>262</v>
      </c>
      <c r="N32" s="20" t="s">
        <v>263</v>
      </c>
    </row>
    <row r="33" spans="1:14" ht="15" x14ac:dyDescent="0.2">
      <c r="A33" s="6">
        <v>301</v>
      </c>
      <c r="B33" s="8" t="s">
        <v>101</v>
      </c>
      <c r="C33" s="30"/>
      <c r="D33" s="15" t="s">
        <v>102</v>
      </c>
      <c r="E33" s="48"/>
      <c r="F33" s="49"/>
      <c r="G33" s="50"/>
      <c r="H33" s="50">
        <f>G33+F33</f>
        <v>0</v>
      </c>
      <c r="I33" s="51"/>
      <c r="J33" s="52">
        <f t="shared" ref="J33:J44" si="5">I33+H33</f>
        <v>0</v>
      </c>
      <c r="K33" s="53"/>
      <c r="L33" s="165">
        <f>K33-J33</f>
        <v>0</v>
      </c>
      <c r="M33" s="54"/>
      <c r="N33" s="54"/>
    </row>
    <row r="34" spans="1:14" ht="15" x14ac:dyDescent="0.2">
      <c r="A34" s="6">
        <v>302</v>
      </c>
      <c r="B34" s="8" t="s">
        <v>103</v>
      </c>
      <c r="C34" s="30"/>
      <c r="D34" s="15" t="s">
        <v>102</v>
      </c>
      <c r="E34" s="48"/>
      <c r="F34" s="49"/>
      <c r="G34" s="50"/>
      <c r="H34" s="50">
        <f t="shared" ref="H34:H43" si="6">G34+F34</f>
        <v>0</v>
      </c>
      <c r="I34" s="51"/>
      <c r="J34" s="52">
        <f t="shared" si="5"/>
        <v>0</v>
      </c>
      <c r="K34" s="53"/>
      <c r="L34" s="165">
        <f t="shared" ref="L34:L44" si="7">K34-J34</f>
        <v>0</v>
      </c>
      <c r="M34" s="54"/>
      <c r="N34" s="54"/>
    </row>
    <row r="35" spans="1:14" ht="15" x14ac:dyDescent="0.2">
      <c r="A35" s="6">
        <v>303</v>
      </c>
      <c r="B35" s="8" t="s">
        <v>88</v>
      </c>
      <c r="C35" s="30"/>
      <c r="D35" s="15" t="s">
        <v>102</v>
      </c>
      <c r="E35" s="48"/>
      <c r="F35" s="49"/>
      <c r="G35" s="50"/>
      <c r="H35" s="50">
        <f t="shared" si="6"/>
        <v>0</v>
      </c>
      <c r="I35" s="51"/>
      <c r="J35" s="52">
        <f t="shared" si="5"/>
        <v>0</v>
      </c>
      <c r="K35" s="53"/>
      <c r="L35" s="165">
        <f t="shared" si="7"/>
        <v>0</v>
      </c>
      <c r="M35" s="54"/>
      <c r="N35" s="54"/>
    </row>
    <row r="36" spans="1:14" ht="15" x14ac:dyDescent="0.2">
      <c r="A36" s="6">
        <v>304</v>
      </c>
      <c r="B36" s="8" t="s">
        <v>89</v>
      </c>
      <c r="C36" s="30"/>
      <c r="D36" s="15" t="s">
        <v>102</v>
      </c>
      <c r="E36" s="48"/>
      <c r="F36" s="49"/>
      <c r="G36" s="50"/>
      <c r="H36" s="50">
        <f t="shared" si="6"/>
        <v>0</v>
      </c>
      <c r="I36" s="51"/>
      <c r="J36" s="52">
        <f t="shared" si="5"/>
        <v>0</v>
      </c>
      <c r="K36" s="53"/>
      <c r="L36" s="165">
        <f t="shared" si="7"/>
        <v>0</v>
      </c>
      <c r="M36" s="54"/>
      <c r="N36" s="54"/>
    </row>
    <row r="37" spans="1:14" ht="15" x14ac:dyDescent="0.2">
      <c r="A37" s="6">
        <v>305</v>
      </c>
      <c r="B37" s="8" t="s">
        <v>90</v>
      </c>
      <c r="C37" s="31"/>
      <c r="D37" s="15" t="s">
        <v>91</v>
      </c>
      <c r="E37" s="48"/>
      <c r="F37" s="49"/>
      <c r="G37" s="50"/>
      <c r="H37" s="50">
        <f t="shared" si="6"/>
        <v>0</v>
      </c>
      <c r="I37" s="51"/>
      <c r="J37" s="52">
        <f t="shared" si="5"/>
        <v>0</v>
      </c>
      <c r="K37" s="53"/>
      <c r="L37" s="165">
        <f t="shared" si="7"/>
        <v>0</v>
      </c>
      <c r="M37" s="54"/>
      <c r="N37" s="54"/>
    </row>
    <row r="38" spans="1:14" ht="15" x14ac:dyDescent="0.2">
      <c r="A38" s="6">
        <v>306</v>
      </c>
      <c r="B38" s="8" t="s">
        <v>92</v>
      </c>
      <c r="C38" s="30"/>
      <c r="D38" s="15" t="s">
        <v>102</v>
      </c>
      <c r="E38" s="48"/>
      <c r="F38" s="49"/>
      <c r="G38" s="50"/>
      <c r="H38" s="50">
        <f t="shared" si="6"/>
        <v>0</v>
      </c>
      <c r="I38" s="51"/>
      <c r="J38" s="52">
        <f t="shared" si="5"/>
        <v>0</v>
      </c>
      <c r="K38" s="53"/>
      <c r="L38" s="165">
        <f t="shared" si="7"/>
        <v>0</v>
      </c>
      <c r="M38" s="54"/>
      <c r="N38" s="54"/>
    </row>
    <row r="39" spans="1:14" ht="15" x14ac:dyDescent="0.2">
      <c r="A39" s="6">
        <v>307</v>
      </c>
      <c r="B39" s="8" t="s">
        <v>41</v>
      </c>
      <c r="C39" s="30"/>
      <c r="D39" s="15" t="s">
        <v>42</v>
      </c>
      <c r="E39" s="48"/>
      <c r="F39" s="49"/>
      <c r="G39" s="50"/>
      <c r="H39" s="50">
        <f t="shared" si="6"/>
        <v>0</v>
      </c>
      <c r="I39" s="51"/>
      <c r="J39" s="52">
        <f t="shared" si="5"/>
        <v>0</v>
      </c>
      <c r="K39" s="53"/>
      <c r="L39" s="165">
        <f t="shared" si="7"/>
        <v>0</v>
      </c>
      <c r="M39" s="54"/>
      <c r="N39" s="54"/>
    </row>
    <row r="40" spans="1:14" x14ac:dyDescent="0.2">
      <c r="A40" s="9"/>
      <c r="B40" s="8"/>
      <c r="C40" s="30"/>
      <c r="D40" s="15"/>
      <c r="E40" s="48"/>
      <c r="F40" s="49"/>
      <c r="G40" s="50"/>
      <c r="H40" s="50">
        <f t="shared" si="6"/>
        <v>0</v>
      </c>
      <c r="I40" s="51"/>
      <c r="J40" s="52">
        <f t="shared" si="5"/>
        <v>0</v>
      </c>
      <c r="K40" s="53"/>
      <c r="L40" s="165">
        <f t="shared" si="7"/>
        <v>0</v>
      </c>
      <c r="M40" s="54"/>
      <c r="N40" s="54"/>
    </row>
    <row r="41" spans="1:14" x14ac:dyDescent="0.2">
      <c r="A41" s="9"/>
      <c r="B41" s="8"/>
      <c r="C41" s="30"/>
      <c r="D41" s="15"/>
      <c r="E41" s="48"/>
      <c r="F41" s="49"/>
      <c r="G41" s="50"/>
      <c r="H41" s="50">
        <f t="shared" si="6"/>
        <v>0</v>
      </c>
      <c r="I41" s="51"/>
      <c r="J41" s="52">
        <f t="shared" si="5"/>
        <v>0</v>
      </c>
      <c r="K41" s="53"/>
      <c r="L41" s="165">
        <f t="shared" si="7"/>
        <v>0</v>
      </c>
      <c r="M41" s="54"/>
      <c r="N41" s="54"/>
    </row>
    <row r="42" spans="1:14" x14ac:dyDescent="0.2">
      <c r="A42" s="9"/>
      <c r="B42" s="8"/>
      <c r="C42" s="30"/>
      <c r="D42" s="15"/>
      <c r="E42" s="48"/>
      <c r="F42" s="49"/>
      <c r="G42" s="50"/>
      <c r="H42" s="50">
        <f t="shared" si="6"/>
        <v>0</v>
      </c>
      <c r="I42" s="51"/>
      <c r="J42" s="52">
        <f t="shared" si="5"/>
        <v>0</v>
      </c>
      <c r="K42" s="53"/>
      <c r="L42" s="165">
        <f t="shared" si="7"/>
        <v>0</v>
      </c>
      <c r="M42" s="54"/>
      <c r="N42" s="54"/>
    </row>
    <row r="43" spans="1:14" x14ac:dyDescent="0.2">
      <c r="A43" s="9"/>
      <c r="B43" s="8"/>
      <c r="C43" s="30"/>
      <c r="D43" s="15"/>
      <c r="E43" s="48"/>
      <c r="F43" s="49"/>
      <c r="G43" s="50"/>
      <c r="H43" s="50">
        <f t="shared" si="6"/>
        <v>0</v>
      </c>
      <c r="I43" s="51"/>
      <c r="J43" s="52">
        <f t="shared" si="5"/>
        <v>0</v>
      </c>
      <c r="K43" s="53"/>
      <c r="L43" s="165">
        <f t="shared" si="7"/>
        <v>0</v>
      </c>
      <c r="M43" s="54"/>
      <c r="N43" s="54"/>
    </row>
    <row r="44" spans="1:14" ht="15" customHeight="1" x14ac:dyDescent="0.2">
      <c r="A44" s="106">
        <v>300</v>
      </c>
      <c r="B44" s="105" t="s">
        <v>199</v>
      </c>
      <c r="C44" s="135"/>
      <c r="D44" s="123"/>
      <c r="E44" s="124"/>
      <c r="F44" s="125">
        <f>SUM(F33:F43)</f>
        <v>0</v>
      </c>
      <c r="G44" s="144">
        <f>SUM(G33:G43)</f>
        <v>0</v>
      </c>
      <c r="H44" s="126">
        <f>SUM(H33:H43)</f>
        <v>0</v>
      </c>
      <c r="I44" s="124">
        <f>SUM(I33:I43)</f>
        <v>0</v>
      </c>
      <c r="J44" s="127">
        <f t="shared" si="5"/>
        <v>0</v>
      </c>
      <c r="K44" s="124">
        <f>SUM(K33:K43)</f>
        <v>0</v>
      </c>
      <c r="L44" s="166">
        <f t="shared" si="7"/>
        <v>0</v>
      </c>
      <c r="M44" s="118">
        <f>SUM(M33:M43)</f>
        <v>0</v>
      </c>
      <c r="N44" s="118">
        <f>SUM(N33:N43)</f>
        <v>0</v>
      </c>
    </row>
    <row r="45" spans="1:14" ht="45" customHeight="1" x14ac:dyDescent="0.15">
      <c r="A45" s="6">
        <v>400</v>
      </c>
      <c r="B45" s="5" t="s">
        <v>206</v>
      </c>
      <c r="C45" s="26" t="s">
        <v>269</v>
      </c>
      <c r="D45" s="15" t="s">
        <v>198</v>
      </c>
      <c r="E45" s="27" t="s">
        <v>46</v>
      </c>
      <c r="F45" s="15" t="s">
        <v>130</v>
      </c>
      <c r="G45" s="20" t="s">
        <v>131</v>
      </c>
      <c r="H45" s="21" t="s">
        <v>271</v>
      </c>
      <c r="I45" s="15" t="s">
        <v>47</v>
      </c>
      <c r="J45" s="28" t="s">
        <v>132</v>
      </c>
      <c r="K45" s="29" t="s">
        <v>133</v>
      </c>
      <c r="L45" s="162" t="s">
        <v>56</v>
      </c>
      <c r="M45" s="20" t="s">
        <v>262</v>
      </c>
      <c r="N45" s="20" t="s">
        <v>263</v>
      </c>
    </row>
    <row r="46" spans="1:14" ht="15" x14ac:dyDescent="0.2">
      <c r="A46" s="6">
        <v>401</v>
      </c>
      <c r="B46" s="7" t="s">
        <v>207</v>
      </c>
      <c r="C46" s="14"/>
      <c r="D46" s="15" t="s">
        <v>208</v>
      </c>
      <c r="E46" s="55"/>
      <c r="F46" s="56"/>
      <c r="G46" s="50"/>
      <c r="H46" s="50">
        <f>G46+F46</f>
        <v>0</v>
      </c>
      <c r="I46" s="51"/>
      <c r="J46" s="52">
        <f t="shared" ref="J46:J56" si="8">I46+H46</f>
        <v>0</v>
      </c>
      <c r="K46" s="53"/>
      <c r="L46" s="165">
        <f>K46-J46</f>
        <v>0</v>
      </c>
      <c r="M46" s="54"/>
      <c r="N46" s="54"/>
    </row>
    <row r="47" spans="1:14" ht="15" x14ac:dyDescent="0.2">
      <c r="A47" s="6">
        <v>402</v>
      </c>
      <c r="B47" s="7" t="s">
        <v>209</v>
      </c>
      <c r="C47" s="14"/>
      <c r="D47" s="15" t="s">
        <v>210</v>
      </c>
      <c r="E47" s="55"/>
      <c r="F47" s="56"/>
      <c r="G47" s="50"/>
      <c r="H47" s="50">
        <f t="shared" ref="H47:H55" si="9">G47+F47</f>
        <v>0</v>
      </c>
      <c r="I47" s="51"/>
      <c r="J47" s="52">
        <f t="shared" si="8"/>
        <v>0</v>
      </c>
      <c r="K47" s="53"/>
      <c r="L47" s="165">
        <f t="shared" ref="L47:L56" si="10">K47-J47</f>
        <v>0</v>
      </c>
      <c r="M47" s="54"/>
      <c r="N47" s="54"/>
    </row>
    <row r="48" spans="1:14" ht="15" x14ac:dyDescent="0.2">
      <c r="A48" s="6">
        <v>403</v>
      </c>
      <c r="B48" s="7" t="s">
        <v>211</v>
      </c>
      <c r="C48" s="14"/>
      <c r="D48" s="15" t="s">
        <v>94</v>
      </c>
      <c r="E48" s="51"/>
      <c r="F48" s="56"/>
      <c r="G48" s="50"/>
      <c r="H48" s="50">
        <f t="shared" si="9"/>
        <v>0</v>
      </c>
      <c r="I48" s="51"/>
      <c r="J48" s="52">
        <f t="shared" si="8"/>
        <v>0</v>
      </c>
      <c r="K48" s="53"/>
      <c r="L48" s="165">
        <f t="shared" si="10"/>
        <v>0</v>
      </c>
      <c r="M48" s="54"/>
      <c r="N48" s="54"/>
    </row>
    <row r="49" spans="1:14" ht="15" x14ac:dyDescent="0.2">
      <c r="A49" s="6">
        <v>404</v>
      </c>
      <c r="B49" s="7" t="s">
        <v>212</v>
      </c>
      <c r="C49" s="14"/>
      <c r="D49" s="15" t="s">
        <v>213</v>
      </c>
      <c r="E49" s="51"/>
      <c r="F49" s="56"/>
      <c r="G49" s="50"/>
      <c r="H49" s="50">
        <f t="shared" si="9"/>
        <v>0</v>
      </c>
      <c r="I49" s="51"/>
      <c r="J49" s="52">
        <f t="shared" si="8"/>
        <v>0</v>
      </c>
      <c r="K49" s="53"/>
      <c r="L49" s="165">
        <f t="shared" si="10"/>
        <v>0</v>
      </c>
      <c r="M49" s="54"/>
      <c r="N49" s="54"/>
    </row>
    <row r="50" spans="1:14" ht="15" x14ac:dyDescent="0.2">
      <c r="A50" s="6">
        <v>405</v>
      </c>
      <c r="B50" s="7" t="s">
        <v>214</v>
      </c>
      <c r="C50" s="14"/>
      <c r="D50" s="15" t="s">
        <v>210</v>
      </c>
      <c r="E50" s="51"/>
      <c r="F50" s="56"/>
      <c r="G50" s="50"/>
      <c r="H50" s="50">
        <f t="shared" si="9"/>
        <v>0</v>
      </c>
      <c r="I50" s="51"/>
      <c r="J50" s="52">
        <f t="shared" si="8"/>
        <v>0</v>
      </c>
      <c r="K50" s="53"/>
      <c r="L50" s="165">
        <f t="shared" si="10"/>
        <v>0</v>
      </c>
      <c r="M50" s="54"/>
      <c r="N50" s="54"/>
    </row>
    <row r="51" spans="1:14" ht="15" x14ac:dyDescent="0.2">
      <c r="A51" s="6">
        <v>406</v>
      </c>
      <c r="B51" s="7" t="s">
        <v>215</v>
      </c>
      <c r="C51" s="14"/>
      <c r="D51" s="15" t="s">
        <v>97</v>
      </c>
      <c r="E51" s="51"/>
      <c r="F51" s="56"/>
      <c r="G51" s="50"/>
      <c r="H51" s="50">
        <f t="shared" si="9"/>
        <v>0</v>
      </c>
      <c r="I51" s="51"/>
      <c r="J51" s="52">
        <f t="shared" si="8"/>
        <v>0</v>
      </c>
      <c r="K51" s="53"/>
      <c r="L51" s="165">
        <f t="shared" si="10"/>
        <v>0</v>
      </c>
      <c r="M51" s="54"/>
      <c r="N51" s="54"/>
    </row>
    <row r="52" spans="1:14" x14ac:dyDescent="0.2">
      <c r="A52" s="6"/>
      <c r="B52" s="7"/>
      <c r="C52" s="14"/>
      <c r="D52" s="15"/>
      <c r="E52" s="51"/>
      <c r="F52" s="56"/>
      <c r="G52" s="50"/>
      <c r="H52" s="50">
        <f t="shared" si="9"/>
        <v>0</v>
      </c>
      <c r="I52" s="51"/>
      <c r="J52" s="52">
        <f t="shared" si="8"/>
        <v>0</v>
      </c>
      <c r="K52" s="53"/>
      <c r="L52" s="165">
        <f t="shared" si="10"/>
        <v>0</v>
      </c>
      <c r="M52" s="54"/>
      <c r="N52" s="54"/>
    </row>
    <row r="53" spans="1:14" x14ac:dyDescent="0.2">
      <c r="A53" s="6"/>
      <c r="B53" s="7"/>
      <c r="C53" s="14"/>
      <c r="D53" s="15"/>
      <c r="E53" s="51"/>
      <c r="F53" s="56"/>
      <c r="G53" s="50"/>
      <c r="H53" s="50">
        <f t="shared" si="9"/>
        <v>0</v>
      </c>
      <c r="I53" s="51"/>
      <c r="J53" s="52">
        <f t="shared" si="8"/>
        <v>0</v>
      </c>
      <c r="K53" s="53"/>
      <c r="L53" s="165">
        <f t="shared" si="10"/>
        <v>0</v>
      </c>
      <c r="M53" s="54"/>
      <c r="N53" s="54"/>
    </row>
    <row r="54" spans="1:14" x14ac:dyDescent="0.2">
      <c r="A54" s="6"/>
      <c r="B54" s="7"/>
      <c r="C54" s="14"/>
      <c r="D54" s="15"/>
      <c r="E54" s="51"/>
      <c r="F54" s="56"/>
      <c r="G54" s="50"/>
      <c r="H54" s="50">
        <f t="shared" si="9"/>
        <v>0</v>
      </c>
      <c r="I54" s="51"/>
      <c r="J54" s="52">
        <f t="shared" si="8"/>
        <v>0</v>
      </c>
      <c r="K54" s="53"/>
      <c r="L54" s="165">
        <f t="shared" si="10"/>
        <v>0</v>
      </c>
      <c r="M54" s="54"/>
      <c r="N54" s="54"/>
    </row>
    <row r="55" spans="1:14" x14ac:dyDescent="0.2">
      <c r="A55" s="186"/>
      <c r="B55" s="12"/>
      <c r="C55" s="18"/>
      <c r="D55" s="19"/>
      <c r="E55" s="57"/>
      <c r="F55" s="58"/>
      <c r="G55" s="50"/>
      <c r="H55" s="50">
        <f t="shared" si="9"/>
        <v>0</v>
      </c>
      <c r="I55" s="57"/>
      <c r="J55" s="52">
        <f t="shared" si="8"/>
        <v>0</v>
      </c>
      <c r="K55" s="53"/>
      <c r="L55" s="165">
        <f t="shared" si="10"/>
        <v>0</v>
      </c>
      <c r="M55" s="54"/>
      <c r="N55" s="54"/>
    </row>
    <row r="56" spans="1:14" x14ac:dyDescent="0.2">
      <c r="A56" s="106">
        <v>400</v>
      </c>
      <c r="B56" s="105" t="s">
        <v>200</v>
      </c>
      <c r="C56" s="135"/>
      <c r="D56" s="123"/>
      <c r="E56" s="124"/>
      <c r="F56" s="136">
        <f>SUM(F46:F55)</f>
        <v>0</v>
      </c>
      <c r="G56" s="126">
        <f>SUM(G46:G55)</f>
        <v>0</v>
      </c>
      <c r="H56" s="126">
        <f>SUM(H46:H55)</f>
        <v>0</v>
      </c>
      <c r="I56" s="134">
        <f>SUM(I46:I55)</f>
        <v>0</v>
      </c>
      <c r="J56" s="127">
        <f t="shared" si="8"/>
        <v>0</v>
      </c>
      <c r="K56" s="134">
        <f>SUM(K46:K55)</f>
        <v>0</v>
      </c>
      <c r="L56" s="166">
        <f t="shared" si="10"/>
        <v>0</v>
      </c>
      <c r="M56" s="118">
        <f>SUM(M46:M55)</f>
        <v>0</v>
      </c>
      <c r="N56" s="118">
        <f>SUM(N46:N55)</f>
        <v>0</v>
      </c>
    </row>
    <row r="57" spans="1:14" ht="7" customHeight="1" x14ac:dyDescent="0.15">
      <c r="A57" s="6"/>
      <c r="B57" s="61"/>
      <c r="C57" s="61"/>
      <c r="D57" s="61"/>
      <c r="E57" s="61"/>
      <c r="F57" s="61"/>
      <c r="G57" s="61"/>
      <c r="H57" s="61"/>
      <c r="I57" s="61"/>
      <c r="J57" s="61"/>
      <c r="K57" s="61"/>
      <c r="L57" s="167"/>
      <c r="M57" s="61"/>
      <c r="N57" s="61"/>
    </row>
    <row r="58" spans="1:14" x14ac:dyDescent="0.2">
      <c r="A58" s="135"/>
      <c r="B58" s="120" t="s">
        <v>216</v>
      </c>
      <c r="C58" s="121"/>
      <c r="D58" s="107"/>
      <c r="E58" s="130"/>
      <c r="F58" s="131">
        <f t="shared" ref="F58:L58" si="11">F56+F44+F31</f>
        <v>0</v>
      </c>
      <c r="G58" s="132">
        <f t="shared" si="11"/>
        <v>0</v>
      </c>
      <c r="H58" s="127">
        <f t="shared" si="11"/>
        <v>0</v>
      </c>
      <c r="I58" s="132">
        <f t="shared" si="11"/>
        <v>0</v>
      </c>
      <c r="J58" s="128">
        <f t="shared" si="11"/>
        <v>0</v>
      </c>
      <c r="K58" s="133">
        <f t="shared" si="11"/>
        <v>0</v>
      </c>
      <c r="L58" s="168">
        <f t="shared" si="11"/>
        <v>0</v>
      </c>
      <c r="M58" s="134">
        <f>M56+M44+M31</f>
        <v>0</v>
      </c>
      <c r="N58" s="134">
        <f>N56+N44+N31</f>
        <v>0</v>
      </c>
    </row>
    <row r="59" spans="1:14" ht="7" customHeight="1" x14ac:dyDescent="0.15">
      <c r="A59" s="6"/>
      <c r="B59" s="61"/>
      <c r="C59" s="61"/>
      <c r="D59" s="61"/>
      <c r="E59" s="61"/>
      <c r="F59" s="61"/>
      <c r="G59" s="61"/>
      <c r="H59" s="61"/>
      <c r="I59" s="61"/>
      <c r="J59" s="61"/>
      <c r="K59" s="61"/>
      <c r="L59" s="167"/>
      <c r="M59" s="61"/>
      <c r="N59" s="61"/>
    </row>
    <row r="60" spans="1:14" ht="39" customHeight="1" x14ac:dyDescent="0.15">
      <c r="A60" s="6">
        <v>500</v>
      </c>
      <c r="B60" s="5" t="s">
        <v>217</v>
      </c>
      <c r="C60" s="26" t="s">
        <v>40</v>
      </c>
      <c r="D60" s="15" t="s">
        <v>198</v>
      </c>
      <c r="E60" s="27" t="s">
        <v>46</v>
      </c>
      <c r="F60" s="15" t="s">
        <v>130</v>
      </c>
      <c r="G60" s="20" t="s">
        <v>265</v>
      </c>
      <c r="H60" s="20" t="s">
        <v>264</v>
      </c>
      <c r="I60" s="15" t="s">
        <v>47</v>
      </c>
      <c r="J60" s="28" t="s">
        <v>132</v>
      </c>
      <c r="K60" s="29" t="s">
        <v>133</v>
      </c>
      <c r="L60" s="162" t="s">
        <v>56</v>
      </c>
      <c r="M60" s="20" t="s">
        <v>262</v>
      </c>
      <c r="N60" s="20" t="s">
        <v>263</v>
      </c>
    </row>
    <row r="61" spans="1:14" ht="15" x14ac:dyDescent="0.2">
      <c r="A61" s="6">
        <v>501</v>
      </c>
      <c r="B61" s="7" t="s">
        <v>218</v>
      </c>
      <c r="C61" s="16"/>
      <c r="D61" s="15" t="s">
        <v>219</v>
      </c>
      <c r="E61" s="51"/>
      <c r="F61" s="49"/>
      <c r="G61" s="50"/>
      <c r="H61" s="50">
        <f>G61+F61</f>
        <v>0</v>
      </c>
      <c r="I61" s="51"/>
      <c r="J61" s="52">
        <f t="shared" ref="J61:J75" si="12">I61+H61</f>
        <v>0</v>
      </c>
      <c r="K61" s="53"/>
      <c r="L61" s="165">
        <f>K61-J61</f>
        <v>0</v>
      </c>
      <c r="M61" s="54"/>
      <c r="N61" s="54"/>
    </row>
    <row r="62" spans="1:14" ht="15" x14ac:dyDescent="0.2">
      <c r="A62" s="6">
        <v>502</v>
      </c>
      <c r="B62" s="7" t="s">
        <v>75</v>
      </c>
      <c r="C62" s="16"/>
      <c r="D62" s="15" t="s">
        <v>219</v>
      </c>
      <c r="E62" s="51"/>
      <c r="F62" s="59"/>
      <c r="G62" s="50"/>
      <c r="H62" s="50">
        <f t="shared" ref="H62:H74" si="13">G62+F62</f>
        <v>0</v>
      </c>
      <c r="I62" s="51"/>
      <c r="J62" s="52">
        <f t="shared" si="12"/>
        <v>0</v>
      </c>
      <c r="K62" s="53"/>
      <c r="L62" s="165">
        <f t="shared" ref="L62:L75" si="14">K62-J62</f>
        <v>0</v>
      </c>
      <c r="M62" s="54"/>
      <c r="N62" s="54"/>
    </row>
    <row r="63" spans="1:14" ht="15" x14ac:dyDescent="0.2">
      <c r="A63" s="6">
        <v>503</v>
      </c>
      <c r="B63" s="22" t="s">
        <v>76</v>
      </c>
      <c r="C63" s="32"/>
      <c r="D63" s="33" t="s">
        <v>220</v>
      </c>
      <c r="E63" s="60"/>
      <c r="F63" s="49"/>
      <c r="G63" s="50"/>
      <c r="H63" s="50">
        <f t="shared" si="13"/>
        <v>0</v>
      </c>
      <c r="I63" s="60"/>
      <c r="J63" s="52">
        <f t="shared" si="12"/>
        <v>0</v>
      </c>
      <c r="K63" s="53"/>
      <c r="L63" s="165">
        <f t="shared" si="14"/>
        <v>0</v>
      </c>
      <c r="M63" s="54"/>
      <c r="N63" s="54"/>
    </row>
    <row r="64" spans="1:14" ht="15" x14ac:dyDescent="0.2">
      <c r="A64" s="6">
        <v>504</v>
      </c>
      <c r="B64" s="7" t="s">
        <v>221</v>
      </c>
      <c r="C64" s="16"/>
      <c r="D64" s="15" t="s">
        <v>220</v>
      </c>
      <c r="E64" s="51"/>
      <c r="F64" s="49"/>
      <c r="G64" s="50"/>
      <c r="H64" s="50">
        <f t="shared" si="13"/>
        <v>0</v>
      </c>
      <c r="I64" s="51"/>
      <c r="J64" s="52">
        <f t="shared" si="12"/>
        <v>0</v>
      </c>
      <c r="K64" s="53"/>
      <c r="L64" s="165">
        <f t="shared" si="14"/>
        <v>0</v>
      </c>
      <c r="M64" s="54"/>
      <c r="N64" s="54"/>
    </row>
    <row r="65" spans="1:14" ht="15" x14ac:dyDescent="0.2">
      <c r="A65" s="6">
        <v>505</v>
      </c>
      <c r="B65" s="7" t="s">
        <v>222</v>
      </c>
      <c r="C65" s="16"/>
      <c r="D65" s="15" t="s">
        <v>220</v>
      </c>
      <c r="E65" s="51"/>
      <c r="F65" s="49"/>
      <c r="G65" s="50"/>
      <c r="H65" s="50">
        <f t="shared" si="13"/>
        <v>0</v>
      </c>
      <c r="I65" s="51"/>
      <c r="J65" s="52">
        <f t="shared" si="12"/>
        <v>0</v>
      </c>
      <c r="K65" s="53"/>
      <c r="L65" s="165">
        <f t="shared" si="14"/>
        <v>0</v>
      </c>
      <c r="M65" s="54"/>
      <c r="N65" s="54"/>
    </row>
    <row r="66" spans="1:14" ht="15" x14ac:dyDescent="0.2">
      <c r="A66" s="6">
        <v>506</v>
      </c>
      <c r="B66" s="7" t="s">
        <v>179</v>
      </c>
      <c r="C66" s="16"/>
      <c r="D66" s="15" t="s">
        <v>180</v>
      </c>
      <c r="E66" s="51"/>
      <c r="F66" s="49"/>
      <c r="G66" s="50"/>
      <c r="H66" s="50">
        <f t="shared" si="13"/>
        <v>0</v>
      </c>
      <c r="I66" s="51"/>
      <c r="J66" s="52">
        <f t="shared" si="12"/>
        <v>0</v>
      </c>
      <c r="K66" s="53"/>
      <c r="L66" s="165">
        <f t="shared" si="14"/>
        <v>0</v>
      </c>
      <c r="M66" s="54"/>
      <c r="N66" s="54"/>
    </row>
    <row r="67" spans="1:14" ht="15" x14ac:dyDescent="0.2">
      <c r="A67" s="6">
        <v>507</v>
      </c>
      <c r="B67" s="7" t="s">
        <v>181</v>
      </c>
      <c r="C67" s="16"/>
      <c r="D67" s="15" t="s">
        <v>219</v>
      </c>
      <c r="E67" s="51"/>
      <c r="F67" s="49"/>
      <c r="G67" s="50"/>
      <c r="H67" s="50">
        <f t="shared" si="13"/>
        <v>0</v>
      </c>
      <c r="I67" s="51"/>
      <c r="J67" s="52">
        <f t="shared" si="12"/>
        <v>0</v>
      </c>
      <c r="K67" s="53"/>
      <c r="L67" s="165">
        <f t="shared" si="14"/>
        <v>0</v>
      </c>
      <c r="M67" s="54"/>
      <c r="N67" s="54"/>
    </row>
    <row r="68" spans="1:14" ht="15" x14ac:dyDescent="0.2">
      <c r="A68" s="6">
        <v>508</v>
      </c>
      <c r="B68" s="7" t="s">
        <v>182</v>
      </c>
      <c r="C68" s="16"/>
      <c r="D68" s="15" t="s">
        <v>219</v>
      </c>
      <c r="E68" s="51"/>
      <c r="F68" s="59"/>
      <c r="G68" s="50"/>
      <c r="H68" s="50">
        <f t="shared" si="13"/>
        <v>0</v>
      </c>
      <c r="I68" s="51"/>
      <c r="J68" s="52">
        <f t="shared" si="12"/>
        <v>0</v>
      </c>
      <c r="K68" s="53"/>
      <c r="L68" s="165">
        <f t="shared" si="14"/>
        <v>0</v>
      </c>
      <c r="M68" s="54"/>
      <c r="N68" s="54"/>
    </row>
    <row r="69" spans="1:14" ht="15" x14ac:dyDescent="0.2">
      <c r="A69" s="6">
        <v>509</v>
      </c>
      <c r="B69" s="8" t="s">
        <v>183</v>
      </c>
      <c r="C69" s="30"/>
      <c r="D69" s="15" t="s">
        <v>102</v>
      </c>
      <c r="E69" s="51"/>
      <c r="F69" s="49"/>
      <c r="G69" s="50"/>
      <c r="H69" s="50">
        <f t="shared" si="13"/>
        <v>0</v>
      </c>
      <c r="I69" s="51"/>
      <c r="J69" s="52">
        <f t="shared" si="12"/>
        <v>0</v>
      </c>
      <c r="K69" s="53"/>
      <c r="L69" s="165">
        <f t="shared" si="14"/>
        <v>0</v>
      </c>
      <c r="M69" s="54"/>
      <c r="N69" s="54"/>
    </row>
    <row r="70" spans="1:14" x14ac:dyDescent="0.2">
      <c r="A70" s="6">
        <v>510</v>
      </c>
      <c r="B70" s="8" t="s">
        <v>77</v>
      </c>
      <c r="C70" s="30"/>
      <c r="D70" s="15"/>
      <c r="E70" s="51"/>
      <c r="F70" s="49"/>
      <c r="G70" s="50"/>
      <c r="H70" s="50">
        <f t="shared" si="13"/>
        <v>0</v>
      </c>
      <c r="I70" s="51"/>
      <c r="J70" s="52">
        <f t="shared" si="12"/>
        <v>0</v>
      </c>
      <c r="K70" s="53"/>
      <c r="L70" s="165">
        <f t="shared" si="14"/>
        <v>0</v>
      </c>
      <c r="M70" s="54"/>
      <c r="N70" s="54"/>
    </row>
    <row r="71" spans="1:14" x14ac:dyDescent="0.2">
      <c r="A71" s="6"/>
      <c r="B71" s="8"/>
      <c r="C71" s="30"/>
      <c r="D71" s="15"/>
      <c r="E71" s="51"/>
      <c r="F71" s="49"/>
      <c r="G71" s="50"/>
      <c r="H71" s="50">
        <f t="shared" si="13"/>
        <v>0</v>
      </c>
      <c r="I71" s="51"/>
      <c r="J71" s="52">
        <f t="shared" si="12"/>
        <v>0</v>
      </c>
      <c r="K71" s="53"/>
      <c r="L71" s="165">
        <f t="shared" si="14"/>
        <v>0</v>
      </c>
      <c r="M71" s="54"/>
      <c r="N71" s="54"/>
    </row>
    <row r="72" spans="1:14" x14ac:dyDescent="0.2">
      <c r="A72" s="6"/>
      <c r="B72" s="8"/>
      <c r="C72" s="30"/>
      <c r="D72" s="15"/>
      <c r="E72" s="51"/>
      <c r="F72" s="49"/>
      <c r="G72" s="50"/>
      <c r="H72" s="50">
        <f t="shared" si="13"/>
        <v>0</v>
      </c>
      <c r="I72" s="51"/>
      <c r="J72" s="52">
        <f t="shared" si="12"/>
        <v>0</v>
      </c>
      <c r="K72" s="53"/>
      <c r="L72" s="165">
        <f t="shared" si="14"/>
        <v>0</v>
      </c>
      <c r="M72" s="54"/>
      <c r="N72" s="54"/>
    </row>
    <row r="73" spans="1:14" x14ac:dyDescent="0.2">
      <c r="A73" s="6"/>
      <c r="B73" s="8"/>
      <c r="C73" s="30"/>
      <c r="D73" s="15"/>
      <c r="E73" s="51"/>
      <c r="F73" s="49"/>
      <c r="G73" s="50"/>
      <c r="H73" s="50">
        <f t="shared" si="13"/>
        <v>0</v>
      </c>
      <c r="I73" s="51"/>
      <c r="J73" s="52">
        <f t="shared" si="12"/>
        <v>0</v>
      </c>
      <c r="K73" s="53"/>
      <c r="L73" s="165">
        <f t="shared" si="14"/>
        <v>0</v>
      </c>
      <c r="M73" s="54"/>
      <c r="N73" s="54"/>
    </row>
    <row r="74" spans="1:14" x14ac:dyDescent="0.2">
      <c r="A74" s="186"/>
      <c r="B74" s="12"/>
      <c r="C74" s="18"/>
      <c r="D74" s="19"/>
      <c r="E74" s="57"/>
      <c r="F74" s="58"/>
      <c r="G74" s="50"/>
      <c r="H74" s="50">
        <f t="shared" si="13"/>
        <v>0</v>
      </c>
      <c r="I74" s="57"/>
      <c r="J74" s="52">
        <f t="shared" si="12"/>
        <v>0</v>
      </c>
      <c r="K74" s="53"/>
      <c r="L74" s="165">
        <f t="shared" si="14"/>
        <v>0</v>
      </c>
      <c r="M74" s="54"/>
      <c r="N74" s="54"/>
    </row>
    <row r="75" spans="1:14" x14ac:dyDescent="0.2">
      <c r="A75" s="106">
        <v>500</v>
      </c>
      <c r="B75" s="120" t="s">
        <v>201</v>
      </c>
      <c r="C75" s="129"/>
      <c r="D75" s="123"/>
      <c r="E75" s="124"/>
      <c r="F75" s="125">
        <f>SUM(F61:F74)</f>
        <v>0</v>
      </c>
      <c r="G75" s="126">
        <f>SUM(G61:G74)</f>
        <v>0</v>
      </c>
      <c r="H75" s="126">
        <f>SUM(H61:H74)</f>
        <v>0</v>
      </c>
      <c r="I75" s="124">
        <f>SUM(I61:I74)</f>
        <v>0</v>
      </c>
      <c r="J75" s="127">
        <f t="shared" si="12"/>
        <v>0</v>
      </c>
      <c r="K75" s="124">
        <f>SUM(K61:K74)</f>
        <v>0</v>
      </c>
      <c r="L75" s="166">
        <f t="shared" si="14"/>
        <v>0</v>
      </c>
      <c r="M75" s="128">
        <f>SUM(M61:M74)</f>
        <v>0</v>
      </c>
      <c r="N75" s="128">
        <f>SUM(N61:N74)</f>
        <v>0</v>
      </c>
    </row>
    <row r="76" spans="1:14" ht="39" customHeight="1" x14ac:dyDescent="0.15">
      <c r="A76" s="6">
        <v>600</v>
      </c>
      <c r="B76" s="23" t="s">
        <v>164</v>
      </c>
      <c r="C76" s="26" t="s">
        <v>40</v>
      </c>
      <c r="D76" s="15" t="s">
        <v>198</v>
      </c>
      <c r="E76" s="27" t="s">
        <v>46</v>
      </c>
      <c r="F76" s="15" t="s">
        <v>130</v>
      </c>
      <c r="G76" s="197" t="s">
        <v>36</v>
      </c>
      <c r="H76" s="197" t="s">
        <v>37</v>
      </c>
      <c r="I76" s="15" t="s">
        <v>47</v>
      </c>
      <c r="J76" s="28" t="s">
        <v>132</v>
      </c>
      <c r="K76" s="29" t="s">
        <v>133</v>
      </c>
      <c r="L76" s="162" t="s">
        <v>56</v>
      </c>
      <c r="M76" s="20" t="s">
        <v>262</v>
      </c>
      <c r="N76" s="20" t="s">
        <v>263</v>
      </c>
    </row>
    <row r="77" spans="1:14" ht="15" x14ac:dyDescent="0.2">
      <c r="A77" s="6">
        <v>601</v>
      </c>
      <c r="B77" s="7" t="s">
        <v>38</v>
      </c>
      <c r="C77" s="14"/>
      <c r="D77" s="15" t="s">
        <v>220</v>
      </c>
      <c r="E77" s="57"/>
      <c r="F77" s="49"/>
      <c r="G77" s="50"/>
      <c r="H77" s="50">
        <f>G77+F77</f>
        <v>0</v>
      </c>
      <c r="I77" s="51"/>
      <c r="J77" s="52">
        <f t="shared" ref="J77:J91" si="15">I77+H77</f>
        <v>0</v>
      </c>
      <c r="K77" s="53"/>
      <c r="L77" s="165">
        <f>K77-J77</f>
        <v>0</v>
      </c>
      <c r="M77" s="54"/>
      <c r="N77" s="54"/>
    </row>
    <row r="78" spans="1:14" ht="15" x14ac:dyDescent="0.2">
      <c r="A78" s="6">
        <v>602</v>
      </c>
      <c r="B78" s="7" t="s">
        <v>78</v>
      </c>
      <c r="C78" s="14"/>
      <c r="D78" s="15" t="s">
        <v>220</v>
      </c>
      <c r="E78" s="57"/>
      <c r="F78" s="49"/>
      <c r="G78" s="50"/>
      <c r="H78" s="50">
        <f t="shared" ref="H78:H90" si="16">G78+F78</f>
        <v>0</v>
      </c>
      <c r="I78" s="51"/>
      <c r="J78" s="52">
        <f t="shared" si="15"/>
        <v>0</v>
      </c>
      <c r="K78" s="53"/>
      <c r="L78" s="165">
        <f t="shared" ref="L78:L91" si="17">K78-J78</f>
        <v>0</v>
      </c>
      <c r="M78" s="54"/>
      <c r="N78" s="54"/>
    </row>
    <row r="79" spans="1:14" ht="15" x14ac:dyDescent="0.2">
      <c r="A79" s="6">
        <v>603</v>
      </c>
      <c r="B79" s="7" t="s">
        <v>79</v>
      </c>
      <c r="C79" s="14"/>
      <c r="D79" s="15" t="s">
        <v>163</v>
      </c>
      <c r="E79" s="57"/>
      <c r="F79" s="49"/>
      <c r="G79" s="50"/>
      <c r="H79" s="50">
        <f t="shared" si="16"/>
        <v>0</v>
      </c>
      <c r="I79" s="51"/>
      <c r="J79" s="52">
        <f t="shared" si="15"/>
        <v>0</v>
      </c>
      <c r="K79" s="53"/>
      <c r="L79" s="165">
        <f t="shared" si="17"/>
        <v>0</v>
      </c>
      <c r="M79" s="54"/>
      <c r="N79" s="54"/>
    </row>
    <row r="80" spans="1:14" ht="15" x14ac:dyDescent="0.2">
      <c r="A80" s="6">
        <v>604</v>
      </c>
      <c r="B80" s="7" t="s">
        <v>80</v>
      </c>
      <c r="C80" s="34"/>
      <c r="D80" s="35" t="s">
        <v>220</v>
      </c>
      <c r="E80" s="51"/>
      <c r="F80" s="49"/>
      <c r="G80" s="50"/>
      <c r="H80" s="50">
        <f t="shared" si="16"/>
        <v>0</v>
      </c>
      <c r="I80" s="51"/>
      <c r="J80" s="52">
        <f t="shared" si="15"/>
        <v>0</v>
      </c>
      <c r="K80" s="53"/>
      <c r="L80" s="165">
        <f t="shared" si="17"/>
        <v>0</v>
      </c>
      <c r="M80" s="54"/>
      <c r="N80" s="54"/>
    </row>
    <row r="81" spans="1:14" ht="15" x14ac:dyDescent="0.2">
      <c r="A81" s="6">
        <v>605</v>
      </c>
      <c r="B81" s="8" t="s">
        <v>81</v>
      </c>
      <c r="C81" s="14"/>
      <c r="D81" s="15" t="s">
        <v>220</v>
      </c>
      <c r="E81" s="51"/>
      <c r="F81" s="49"/>
      <c r="G81" s="50"/>
      <c r="H81" s="50">
        <f t="shared" si="16"/>
        <v>0</v>
      </c>
      <c r="I81" s="51"/>
      <c r="J81" s="52">
        <f t="shared" si="15"/>
        <v>0</v>
      </c>
      <c r="K81" s="53"/>
      <c r="L81" s="165">
        <f t="shared" si="17"/>
        <v>0</v>
      </c>
      <c r="M81" s="54"/>
      <c r="N81" s="54"/>
    </row>
    <row r="82" spans="1:14" ht="15" x14ac:dyDescent="0.2">
      <c r="A82" s="6">
        <v>606</v>
      </c>
      <c r="B82" s="24" t="s">
        <v>82</v>
      </c>
      <c r="C82" s="34"/>
      <c r="D82" s="15" t="s">
        <v>184</v>
      </c>
      <c r="E82" s="51"/>
      <c r="F82" s="49"/>
      <c r="G82" s="50"/>
      <c r="H82" s="50">
        <f t="shared" si="16"/>
        <v>0</v>
      </c>
      <c r="I82" s="51"/>
      <c r="J82" s="52">
        <f t="shared" si="15"/>
        <v>0</v>
      </c>
      <c r="K82" s="53"/>
      <c r="L82" s="165">
        <f t="shared" si="17"/>
        <v>0</v>
      </c>
      <c r="M82" s="54"/>
      <c r="N82" s="54"/>
    </row>
    <row r="83" spans="1:14" ht="15" x14ac:dyDescent="0.2">
      <c r="A83" s="6">
        <v>607</v>
      </c>
      <c r="B83" s="8" t="s">
        <v>185</v>
      </c>
      <c r="C83" s="34"/>
      <c r="D83" s="35" t="s">
        <v>94</v>
      </c>
      <c r="E83" s="57"/>
      <c r="F83" s="49"/>
      <c r="G83" s="50"/>
      <c r="H83" s="50">
        <f t="shared" si="16"/>
        <v>0</v>
      </c>
      <c r="I83" s="51"/>
      <c r="J83" s="52">
        <f t="shared" si="15"/>
        <v>0</v>
      </c>
      <c r="K83" s="53"/>
      <c r="L83" s="165">
        <f t="shared" si="17"/>
        <v>0</v>
      </c>
      <c r="M83" s="54"/>
      <c r="N83" s="54"/>
    </row>
    <row r="84" spans="1:14" ht="15" x14ac:dyDescent="0.2">
      <c r="A84" s="6">
        <v>608</v>
      </c>
      <c r="B84" s="7" t="s">
        <v>186</v>
      </c>
      <c r="C84" s="14"/>
      <c r="D84" s="15" t="s">
        <v>94</v>
      </c>
      <c r="E84" s="51"/>
      <c r="F84" s="49"/>
      <c r="G84" s="50"/>
      <c r="H84" s="50">
        <f t="shared" si="16"/>
        <v>0</v>
      </c>
      <c r="I84" s="51"/>
      <c r="J84" s="52">
        <f t="shared" si="15"/>
        <v>0</v>
      </c>
      <c r="K84" s="53"/>
      <c r="L84" s="165">
        <f t="shared" si="17"/>
        <v>0</v>
      </c>
      <c r="M84" s="54"/>
      <c r="N84" s="54"/>
    </row>
    <row r="85" spans="1:14" ht="15" x14ac:dyDescent="0.2">
      <c r="A85" s="6">
        <v>609</v>
      </c>
      <c r="B85" s="7" t="s">
        <v>187</v>
      </c>
      <c r="C85" s="14"/>
      <c r="D85" s="15" t="s">
        <v>220</v>
      </c>
      <c r="E85" s="51"/>
      <c r="F85" s="49"/>
      <c r="G85" s="50"/>
      <c r="H85" s="50">
        <f t="shared" si="16"/>
        <v>0</v>
      </c>
      <c r="I85" s="51"/>
      <c r="J85" s="52">
        <f t="shared" si="15"/>
        <v>0</v>
      </c>
      <c r="K85" s="53"/>
      <c r="L85" s="165">
        <f t="shared" si="17"/>
        <v>0</v>
      </c>
      <c r="M85" s="54"/>
      <c r="N85" s="54"/>
    </row>
    <row r="86" spans="1:14" ht="15" x14ac:dyDescent="0.2">
      <c r="A86" s="6">
        <v>609</v>
      </c>
      <c r="B86" s="7" t="s">
        <v>188</v>
      </c>
      <c r="C86" s="14"/>
      <c r="D86" s="15" t="s">
        <v>220</v>
      </c>
      <c r="E86" s="51"/>
      <c r="F86" s="49"/>
      <c r="G86" s="50"/>
      <c r="H86" s="50">
        <f t="shared" si="16"/>
        <v>0</v>
      </c>
      <c r="I86" s="51"/>
      <c r="J86" s="52">
        <f t="shared" si="15"/>
        <v>0</v>
      </c>
      <c r="K86" s="53"/>
      <c r="L86" s="165">
        <f t="shared" si="17"/>
        <v>0</v>
      </c>
      <c r="M86" s="54"/>
      <c r="N86" s="54"/>
    </row>
    <row r="87" spans="1:14" x14ac:dyDescent="0.2">
      <c r="A87" s="6"/>
      <c r="B87" s="7"/>
      <c r="C87" s="14"/>
      <c r="D87" s="15"/>
      <c r="E87" s="51"/>
      <c r="F87" s="49"/>
      <c r="G87" s="50"/>
      <c r="H87" s="50">
        <f t="shared" si="16"/>
        <v>0</v>
      </c>
      <c r="I87" s="51"/>
      <c r="J87" s="52">
        <f t="shared" si="15"/>
        <v>0</v>
      </c>
      <c r="K87" s="53"/>
      <c r="L87" s="165">
        <f t="shared" si="17"/>
        <v>0</v>
      </c>
      <c r="M87" s="54"/>
      <c r="N87" s="54"/>
    </row>
    <row r="88" spans="1:14" x14ac:dyDescent="0.2">
      <c r="A88" s="6"/>
      <c r="B88" s="7"/>
      <c r="C88" s="14"/>
      <c r="D88" s="15"/>
      <c r="E88" s="51"/>
      <c r="F88" s="49"/>
      <c r="G88" s="50"/>
      <c r="H88" s="50">
        <f t="shared" si="16"/>
        <v>0</v>
      </c>
      <c r="I88" s="51"/>
      <c r="J88" s="52">
        <f t="shared" si="15"/>
        <v>0</v>
      </c>
      <c r="K88" s="53"/>
      <c r="L88" s="165">
        <f t="shared" si="17"/>
        <v>0</v>
      </c>
      <c r="M88" s="54"/>
      <c r="N88" s="54"/>
    </row>
    <row r="89" spans="1:14" x14ac:dyDescent="0.2">
      <c r="A89" s="6"/>
      <c r="B89" s="7"/>
      <c r="C89" s="14"/>
      <c r="D89" s="15"/>
      <c r="E89" s="51"/>
      <c r="F89" s="49"/>
      <c r="G89" s="50"/>
      <c r="H89" s="50">
        <f t="shared" si="16"/>
        <v>0</v>
      </c>
      <c r="I89" s="51"/>
      <c r="J89" s="52">
        <f t="shared" si="15"/>
        <v>0</v>
      </c>
      <c r="K89" s="53"/>
      <c r="L89" s="165">
        <f t="shared" si="17"/>
        <v>0</v>
      </c>
      <c r="M89" s="54"/>
      <c r="N89" s="54"/>
    </row>
    <row r="90" spans="1:14" x14ac:dyDescent="0.2">
      <c r="A90" s="186"/>
      <c r="B90" s="12"/>
      <c r="C90" s="18"/>
      <c r="D90" s="19"/>
      <c r="E90" s="57"/>
      <c r="F90" s="58"/>
      <c r="G90" s="50"/>
      <c r="H90" s="50">
        <f t="shared" si="16"/>
        <v>0</v>
      </c>
      <c r="I90" s="57"/>
      <c r="J90" s="52">
        <f t="shared" si="15"/>
        <v>0</v>
      </c>
      <c r="K90" s="53"/>
      <c r="L90" s="165">
        <f t="shared" si="17"/>
        <v>0</v>
      </c>
      <c r="M90" s="54"/>
      <c r="N90" s="54"/>
    </row>
    <row r="91" spans="1:14" x14ac:dyDescent="0.2">
      <c r="A91" s="106">
        <v>600</v>
      </c>
      <c r="B91" s="120" t="s">
        <v>202</v>
      </c>
      <c r="C91" s="122"/>
      <c r="D91" s="123"/>
      <c r="E91" s="124"/>
      <c r="F91" s="125">
        <f>SUM(F77:F90)</f>
        <v>0</v>
      </c>
      <c r="G91" s="126">
        <f>SUM(G77:G90)</f>
        <v>0</v>
      </c>
      <c r="H91" s="126">
        <f>SUM(H77:H90)</f>
        <v>0</v>
      </c>
      <c r="I91" s="124">
        <f>SUM(I77:I90)</f>
        <v>0</v>
      </c>
      <c r="J91" s="127">
        <f t="shared" si="15"/>
        <v>0</v>
      </c>
      <c r="K91" s="124">
        <f>SUM(K77:K90)</f>
        <v>0</v>
      </c>
      <c r="L91" s="166">
        <f t="shared" si="17"/>
        <v>0</v>
      </c>
      <c r="M91" s="128">
        <f>SUM(M77:M90)</f>
        <v>0</v>
      </c>
      <c r="N91" s="128">
        <f>SUM(N77:N90)</f>
        <v>0</v>
      </c>
    </row>
    <row r="92" spans="1:14" ht="39" customHeight="1" x14ac:dyDescent="0.15">
      <c r="A92" s="6">
        <v>700</v>
      </c>
      <c r="B92" s="5" t="s">
        <v>189</v>
      </c>
      <c r="C92" s="26" t="s">
        <v>40</v>
      </c>
      <c r="D92" s="15" t="s">
        <v>198</v>
      </c>
      <c r="E92" s="27" t="s">
        <v>46</v>
      </c>
      <c r="F92" s="15" t="s">
        <v>130</v>
      </c>
      <c r="G92" s="20" t="s">
        <v>36</v>
      </c>
      <c r="H92" s="20" t="s">
        <v>37</v>
      </c>
      <c r="I92" s="15" t="s">
        <v>47</v>
      </c>
      <c r="J92" s="28" t="s">
        <v>132</v>
      </c>
      <c r="K92" s="29" t="s">
        <v>133</v>
      </c>
      <c r="L92" s="162" t="s">
        <v>56</v>
      </c>
      <c r="M92" s="20" t="s">
        <v>262</v>
      </c>
      <c r="N92" s="20" t="s">
        <v>263</v>
      </c>
    </row>
    <row r="93" spans="1:14" ht="15" x14ac:dyDescent="0.2">
      <c r="A93" s="6">
        <v>701</v>
      </c>
      <c r="B93" s="7" t="s">
        <v>190</v>
      </c>
      <c r="C93" s="16"/>
      <c r="D93" s="15" t="s">
        <v>191</v>
      </c>
      <c r="E93" s="51"/>
      <c r="F93" s="49"/>
      <c r="G93" s="50"/>
      <c r="H93" s="50">
        <f>G93+F93</f>
        <v>0</v>
      </c>
      <c r="I93" s="51"/>
      <c r="J93" s="52">
        <f t="shared" ref="J93:J102" si="18">I93+H93</f>
        <v>0</v>
      </c>
      <c r="K93" s="53"/>
      <c r="L93" s="165">
        <f>K93-J93</f>
        <v>0</v>
      </c>
      <c r="M93" s="54"/>
      <c r="N93" s="54"/>
    </row>
    <row r="94" spans="1:14" ht="15" x14ac:dyDescent="0.2">
      <c r="A94" s="6">
        <v>702</v>
      </c>
      <c r="B94" s="7" t="s">
        <v>192</v>
      </c>
      <c r="C94" s="30"/>
      <c r="D94" s="15" t="s">
        <v>219</v>
      </c>
      <c r="E94" s="51"/>
      <c r="F94" s="49"/>
      <c r="G94" s="50"/>
      <c r="H94" s="50">
        <f t="shared" ref="H94:H101" si="19">G94+F94</f>
        <v>0</v>
      </c>
      <c r="I94" s="51"/>
      <c r="J94" s="52">
        <f t="shared" si="18"/>
        <v>0</v>
      </c>
      <c r="K94" s="53"/>
      <c r="L94" s="165">
        <f t="shared" ref="L94:L102" si="20">K94-J94</f>
        <v>0</v>
      </c>
      <c r="M94" s="54"/>
      <c r="N94" s="54"/>
    </row>
    <row r="95" spans="1:14" ht="15" x14ac:dyDescent="0.2">
      <c r="A95" s="6">
        <v>703</v>
      </c>
      <c r="B95" s="7" t="s">
        <v>193</v>
      </c>
      <c r="C95" s="30"/>
      <c r="D95" s="15" t="s">
        <v>219</v>
      </c>
      <c r="E95" s="51"/>
      <c r="F95" s="49"/>
      <c r="G95" s="50"/>
      <c r="H95" s="50">
        <f t="shared" si="19"/>
        <v>0</v>
      </c>
      <c r="I95" s="51"/>
      <c r="J95" s="52">
        <f t="shared" si="18"/>
        <v>0</v>
      </c>
      <c r="K95" s="53"/>
      <c r="L95" s="165">
        <f t="shared" si="20"/>
        <v>0</v>
      </c>
      <c r="M95" s="54"/>
      <c r="N95" s="54"/>
    </row>
    <row r="96" spans="1:14" ht="15" x14ac:dyDescent="0.2">
      <c r="A96" s="6">
        <v>704</v>
      </c>
      <c r="B96" s="7" t="s">
        <v>194</v>
      </c>
      <c r="C96" s="30"/>
      <c r="D96" s="15" t="s">
        <v>220</v>
      </c>
      <c r="E96" s="51"/>
      <c r="F96" s="49"/>
      <c r="G96" s="50"/>
      <c r="H96" s="50">
        <f t="shared" si="19"/>
        <v>0</v>
      </c>
      <c r="I96" s="51"/>
      <c r="J96" s="52">
        <f t="shared" si="18"/>
        <v>0</v>
      </c>
      <c r="K96" s="53"/>
      <c r="L96" s="165">
        <f t="shared" si="20"/>
        <v>0</v>
      </c>
      <c r="M96" s="54"/>
      <c r="N96" s="54"/>
    </row>
    <row r="97" spans="1:14" ht="15" x14ac:dyDescent="0.2">
      <c r="A97" s="6">
        <v>799</v>
      </c>
      <c r="B97" s="7" t="s">
        <v>195</v>
      </c>
      <c r="C97" s="30"/>
      <c r="D97" s="15" t="s">
        <v>94</v>
      </c>
      <c r="E97" s="51"/>
      <c r="F97" s="49"/>
      <c r="G97" s="50"/>
      <c r="H97" s="50">
        <f t="shared" si="19"/>
        <v>0</v>
      </c>
      <c r="I97" s="51"/>
      <c r="J97" s="52">
        <f t="shared" si="18"/>
        <v>0</v>
      </c>
      <c r="K97" s="53"/>
      <c r="L97" s="165">
        <f t="shared" si="20"/>
        <v>0</v>
      </c>
      <c r="M97" s="54"/>
      <c r="N97" s="54"/>
    </row>
    <row r="98" spans="1:14" x14ac:dyDescent="0.2">
      <c r="A98" s="6"/>
      <c r="B98" s="7"/>
      <c r="C98" s="30"/>
      <c r="D98" s="15"/>
      <c r="E98" s="51"/>
      <c r="F98" s="49"/>
      <c r="G98" s="50"/>
      <c r="H98" s="50">
        <f t="shared" si="19"/>
        <v>0</v>
      </c>
      <c r="I98" s="51"/>
      <c r="J98" s="52">
        <f t="shared" si="18"/>
        <v>0</v>
      </c>
      <c r="K98" s="53"/>
      <c r="L98" s="165">
        <f t="shared" si="20"/>
        <v>0</v>
      </c>
      <c r="M98" s="54"/>
      <c r="N98" s="54"/>
    </row>
    <row r="99" spans="1:14" x14ac:dyDescent="0.2">
      <c r="A99" s="6"/>
      <c r="B99" s="7"/>
      <c r="C99" s="30"/>
      <c r="D99" s="15"/>
      <c r="E99" s="51"/>
      <c r="F99" s="49"/>
      <c r="G99" s="50"/>
      <c r="H99" s="50">
        <f t="shared" si="19"/>
        <v>0</v>
      </c>
      <c r="I99" s="51"/>
      <c r="J99" s="52">
        <f t="shared" si="18"/>
        <v>0</v>
      </c>
      <c r="K99" s="53"/>
      <c r="L99" s="165">
        <f t="shared" si="20"/>
        <v>0</v>
      </c>
      <c r="M99" s="54"/>
      <c r="N99" s="54"/>
    </row>
    <row r="100" spans="1:14" x14ac:dyDescent="0.2">
      <c r="A100" s="6"/>
      <c r="B100" s="7"/>
      <c r="C100" s="30"/>
      <c r="D100" s="15"/>
      <c r="E100" s="51"/>
      <c r="F100" s="49"/>
      <c r="G100" s="50"/>
      <c r="H100" s="50">
        <f t="shared" si="19"/>
        <v>0</v>
      </c>
      <c r="I100" s="51"/>
      <c r="J100" s="52">
        <f t="shared" si="18"/>
        <v>0</v>
      </c>
      <c r="K100" s="53"/>
      <c r="L100" s="165">
        <f t="shared" si="20"/>
        <v>0</v>
      </c>
      <c r="M100" s="54"/>
      <c r="N100" s="54"/>
    </row>
    <row r="101" spans="1:14" x14ac:dyDescent="0.2">
      <c r="A101" s="186"/>
      <c r="B101" s="12"/>
      <c r="C101" s="18"/>
      <c r="D101" s="19"/>
      <c r="E101" s="57"/>
      <c r="F101" s="58"/>
      <c r="G101" s="50"/>
      <c r="H101" s="50">
        <f t="shared" si="19"/>
        <v>0</v>
      </c>
      <c r="I101" s="57"/>
      <c r="J101" s="52">
        <f t="shared" si="18"/>
        <v>0</v>
      </c>
      <c r="K101" s="53"/>
      <c r="L101" s="165">
        <f t="shared" si="20"/>
        <v>0</v>
      </c>
      <c r="M101" s="54"/>
      <c r="N101" s="54"/>
    </row>
    <row r="102" spans="1:14" x14ac:dyDescent="0.2">
      <c r="A102" s="106">
        <v>700</v>
      </c>
      <c r="B102" s="120" t="s">
        <v>203</v>
      </c>
      <c r="C102" s="122"/>
      <c r="D102" s="123"/>
      <c r="E102" s="124"/>
      <c r="F102" s="125">
        <f>SUM(F93:F101)</f>
        <v>0</v>
      </c>
      <c r="G102" s="126">
        <f>SUM(G93:G101)</f>
        <v>0</v>
      </c>
      <c r="H102" s="126">
        <f>SUM(H93:H101)</f>
        <v>0</v>
      </c>
      <c r="I102" s="124">
        <f>SUM(I93:I101)</f>
        <v>0</v>
      </c>
      <c r="J102" s="127">
        <f t="shared" si="18"/>
        <v>0</v>
      </c>
      <c r="K102" s="124">
        <f>SUM(K93:K101)</f>
        <v>0</v>
      </c>
      <c r="L102" s="166">
        <f t="shared" si="20"/>
        <v>0</v>
      </c>
      <c r="M102" s="128">
        <f>SUM(M93:M101)</f>
        <v>0</v>
      </c>
      <c r="N102" s="128">
        <f>SUM(N93:N101)</f>
        <v>0</v>
      </c>
    </row>
    <row r="103" spans="1:14" ht="45" customHeight="1" x14ac:dyDescent="0.15">
      <c r="A103" s="6">
        <v>800</v>
      </c>
      <c r="B103" s="5" t="s">
        <v>196</v>
      </c>
      <c r="C103" s="26" t="s">
        <v>40</v>
      </c>
      <c r="D103" s="15" t="s">
        <v>198</v>
      </c>
      <c r="E103" s="27" t="s">
        <v>46</v>
      </c>
      <c r="F103" s="15" t="s">
        <v>130</v>
      </c>
      <c r="G103" s="20" t="s">
        <v>36</v>
      </c>
      <c r="H103" s="20" t="s">
        <v>37</v>
      </c>
      <c r="I103" s="15" t="s">
        <v>47</v>
      </c>
      <c r="J103" s="28" t="s">
        <v>132</v>
      </c>
      <c r="K103" s="29" t="s">
        <v>133</v>
      </c>
      <c r="L103" s="162" t="s">
        <v>56</v>
      </c>
      <c r="M103" s="20" t="s">
        <v>262</v>
      </c>
      <c r="N103" s="20" t="s">
        <v>263</v>
      </c>
    </row>
    <row r="104" spans="1:14" ht="15" x14ac:dyDescent="0.2">
      <c r="A104" s="6">
        <v>801</v>
      </c>
      <c r="B104" s="7" t="s">
        <v>39</v>
      </c>
      <c r="C104" s="16"/>
      <c r="D104" s="15" t="s">
        <v>223</v>
      </c>
      <c r="E104" s="51"/>
      <c r="F104" s="56"/>
      <c r="G104" s="50"/>
      <c r="H104" s="50">
        <f>G104+F104</f>
        <v>0</v>
      </c>
      <c r="I104" s="51"/>
      <c r="J104" s="52">
        <f t="shared" ref="J104:J119" si="21">I104+H104</f>
        <v>0</v>
      </c>
      <c r="K104" s="53"/>
      <c r="L104" s="165">
        <f>K104-J104</f>
        <v>0</v>
      </c>
      <c r="M104" s="54"/>
      <c r="N104" s="54"/>
    </row>
    <row r="105" spans="1:14" ht="15" x14ac:dyDescent="0.2">
      <c r="A105" s="6">
        <v>802</v>
      </c>
      <c r="B105" s="7" t="s">
        <v>224</v>
      </c>
      <c r="C105" s="16"/>
      <c r="D105" s="15" t="s">
        <v>225</v>
      </c>
      <c r="E105" s="51"/>
      <c r="F105" s="56"/>
      <c r="G105" s="50"/>
      <c r="H105" s="50">
        <f t="shared" ref="H105:H118" si="22">G105+F105</f>
        <v>0</v>
      </c>
      <c r="I105" s="51"/>
      <c r="J105" s="52">
        <f t="shared" si="21"/>
        <v>0</v>
      </c>
      <c r="K105" s="53"/>
      <c r="L105" s="165">
        <f t="shared" ref="L105:L119" si="23">K105-J105</f>
        <v>0</v>
      </c>
      <c r="M105" s="54"/>
      <c r="N105" s="54"/>
    </row>
    <row r="106" spans="1:14" ht="15" x14ac:dyDescent="0.2">
      <c r="A106" s="6">
        <v>803</v>
      </c>
      <c r="B106" s="7" t="s">
        <v>226</v>
      </c>
      <c r="C106" s="30"/>
      <c r="D106" s="15" t="s">
        <v>227</v>
      </c>
      <c r="E106" s="51"/>
      <c r="F106" s="56"/>
      <c r="G106" s="50"/>
      <c r="H106" s="50">
        <f t="shared" si="22"/>
        <v>0</v>
      </c>
      <c r="I106" s="51"/>
      <c r="J106" s="52">
        <f t="shared" si="21"/>
        <v>0</v>
      </c>
      <c r="K106" s="53"/>
      <c r="L106" s="165">
        <f t="shared" si="23"/>
        <v>0</v>
      </c>
      <c r="M106" s="54"/>
      <c r="N106" s="54"/>
    </row>
    <row r="107" spans="1:14" ht="15" x14ac:dyDescent="0.2">
      <c r="A107" s="6">
        <v>804</v>
      </c>
      <c r="B107" s="7" t="s">
        <v>228</v>
      </c>
      <c r="C107" s="30"/>
      <c r="D107" s="15" t="s">
        <v>191</v>
      </c>
      <c r="E107" s="51"/>
      <c r="F107" s="56"/>
      <c r="G107" s="50"/>
      <c r="H107" s="50">
        <f t="shared" si="22"/>
        <v>0</v>
      </c>
      <c r="I107" s="51"/>
      <c r="J107" s="52">
        <f t="shared" si="21"/>
        <v>0</v>
      </c>
      <c r="K107" s="53"/>
      <c r="L107" s="165">
        <f t="shared" si="23"/>
        <v>0</v>
      </c>
      <c r="M107" s="54"/>
      <c r="N107" s="54"/>
    </row>
    <row r="108" spans="1:14" ht="15" x14ac:dyDescent="0.2">
      <c r="A108" s="6">
        <v>805</v>
      </c>
      <c r="B108" s="7" t="s">
        <v>177</v>
      </c>
      <c r="C108" s="30"/>
      <c r="D108" s="15" t="s">
        <v>178</v>
      </c>
      <c r="E108" s="51"/>
      <c r="F108" s="56"/>
      <c r="G108" s="50"/>
      <c r="H108" s="50">
        <f t="shared" si="22"/>
        <v>0</v>
      </c>
      <c r="I108" s="51"/>
      <c r="J108" s="52">
        <f t="shared" si="21"/>
        <v>0</v>
      </c>
      <c r="K108" s="53"/>
      <c r="L108" s="165">
        <f t="shared" si="23"/>
        <v>0</v>
      </c>
      <c r="M108" s="54"/>
      <c r="N108" s="54"/>
    </row>
    <row r="109" spans="1:14" ht="15" x14ac:dyDescent="0.2">
      <c r="A109" s="6">
        <v>806</v>
      </c>
      <c r="B109" s="7" t="s">
        <v>149</v>
      </c>
      <c r="C109" s="30"/>
      <c r="D109" s="15" t="s">
        <v>150</v>
      </c>
      <c r="E109" s="51"/>
      <c r="F109" s="56"/>
      <c r="G109" s="50"/>
      <c r="H109" s="50">
        <f t="shared" si="22"/>
        <v>0</v>
      </c>
      <c r="I109" s="51"/>
      <c r="J109" s="52">
        <f t="shared" si="21"/>
        <v>0</v>
      </c>
      <c r="K109" s="53"/>
      <c r="L109" s="165">
        <f t="shared" si="23"/>
        <v>0</v>
      </c>
      <c r="M109" s="54"/>
      <c r="N109" s="54"/>
    </row>
    <row r="110" spans="1:14" ht="15" x14ac:dyDescent="0.2">
      <c r="A110" s="6">
        <v>807</v>
      </c>
      <c r="B110" s="25" t="s">
        <v>151</v>
      </c>
      <c r="C110" s="30"/>
      <c r="D110" s="15" t="s">
        <v>220</v>
      </c>
      <c r="E110" s="51"/>
      <c r="F110" s="56"/>
      <c r="G110" s="50"/>
      <c r="H110" s="50">
        <f t="shared" si="22"/>
        <v>0</v>
      </c>
      <c r="I110" s="51"/>
      <c r="J110" s="52">
        <f t="shared" si="21"/>
        <v>0</v>
      </c>
      <c r="K110" s="53"/>
      <c r="L110" s="165">
        <f t="shared" si="23"/>
        <v>0</v>
      </c>
      <c r="M110" s="54"/>
      <c r="N110" s="54"/>
    </row>
    <row r="111" spans="1:14" ht="15" x14ac:dyDescent="0.2">
      <c r="A111" s="6">
        <v>808</v>
      </c>
      <c r="B111" s="8" t="s">
        <v>152</v>
      </c>
      <c r="C111" s="36"/>
      <c r="D111" s="35" t="s">
        <v>220</v>
      </c>
      <c r="E111" s="57"/>
      <c r="F111" s="56"/>
      <c r="G111" s="50"/>
      <c r="H111" s="50">
        <f t="shared" si="22"/>
        <v>0</v>
      </c>
      <c r="I111" s="51"/>
      <c r="J111" s="52">
        <f t="shared" si="21"/>
        <v>0</v>
      </c>
      <c r="K111" s="53"/>
      <c r="L111" s="165">
        <f t="shared" si="23"/>
        <v>0</v>
      </c>
      <c r="M111" s="54"/>
      <c r="N111" s="54"/>
    </row>
    <row r="112" spans="1:14" ht="15" x14ac:dyDescent="0.2">
      <c r="A112" s="6">
        <v>809</v>
      </c>
      <c r="B112" s="8" t="s">
        <v>153</v>
      </c>
      <c r="C112" s="36"/>
      <c r="D112" s="35" t="s">
        <v>154</v>
      </c>
      <c r="E112" s="57"/>
      <c r="F112" s="56"/>
      <c r="G112" s="50"/>
      <c r="H112" s="50">
        <f t="shared" si="22"/>
        <v>0</v>
      </c>
      <c r="I112" s="51"/>
      <c r="J112" s="52">
        <f t="shared" si="21"/>
        <v>0</v>
      </c>
      <c r="K112" s="53"/>
      <c r="L112" s="165">
        <f t="shared" si="23"/>
        <v>0</v>
      </c>
      <c r="M112" s="54"/>
      <c r="N112" s="54"/>
    </row>
    <row r="113" spans="1:14" ht="15" x14ac:dyDescent="0.2">
      <c r="A113" s="6">
        <v>810</v>
      </c>
      <c r="B113" s="7" t="s">
        <v>135</v>
      </c>
      <c r="C113" s="30"/>
      <c r="D113" s="15" t="s">
        <v>134</v>
      </c>
      <c r="E113" s="51"/>
      <c r="F113" s="56"/>
      <c r="G113" s="50"/>
      <c r="H113" s="50">
        <f t="shared" si="22"/>
        <v>0</v>
      </c>
      <c r="I113" s="51"/>
      <c r="J113" s="52">
        <f t="shared" si="21"/>
        <v>0</v>
      </c>
      <c r="K113" s="53"/>
      <c r="L113" s="165">
        <f t="shared" si="23"/>
        <v>0</v>
      </c>
      <c r="M113" s="54"/>
      <c r="N113" s="54"/>
    </row>
    <row r="114" spans="1:14" ht="15" x14ac:dyDescent="0.2">
      <c r="A114" s="6">
        <v>811</v>
      </c>
      <c r="B114" s="7" t="s">
        <v>155</v>
      </c>
      <c r="C114" s="30"/>
      <c r="D114" s="15" t="s">
        <v>156</v>
      </c>
      <c r="E114" s="51"/>
      <c r="F114" s="56"/>
      <c r="G114" s="50"/>
      <c r="H114" s="50">
        <f t="shared" si="22"/>
        <v>0</v>
      </c>
      <c r="I114" s="51"/>
      <c r="J114" s="52">
        <f t="shared" si="21"/>
        <v>0</v>
      </c>
      <c r="K114" s="53"/>
      <c r="L114" s="165">
        <f t="shared" si="23"/>
        <v>0</v>
      </c>
      <c r="M114" s="54"/>
      <c r="N114" s="54"/>
    </row>
    <row r="115" spans="1:14" x14ac:dyDescent="0.2">
      <c r="A115" s="6"/>
      <c r="B115" s="7"/>
      <c r="C115" s="30"/>
      <c r="D115" s="15"/>
      <c r="E115" s="51"/>
      <c r="F115" s="56"/>
      <c r="G115" s="50"/>
      <c r="H115" s="50">
        <f t="shared" si="22"/>
        <v>0</v>
      </c>
      <c r="I115" s="51"/>
      <c r="J115" s="52">
        <f t="shared" si="21"/>
        <v>0</v>
      </c>
      <c r="K115" s="53"/>
      <c r="L115" s="165">
        <f t="shared" si="23"/>
        <v>0</v>
      </c>
      <c r="M115" s="54"/>
      <c r="N115" s="54"/>
    </row>
    <row r="116" spans="1:14" x14ac:dyDescent="0.2">
      <c r="A116" s="6"/>
      <c r="B116" s="7"/>
      <c r="C116" s="30"/>
      <c r="D116" s="15"/>
      <c r="E116" s="51"/>
      <c r="F116" s="56"/>
      <c r="G116" s="79"/>
      <c r="H116" s="79"/>
      <c r="I116" s="51"/>
      <c r="J116" s="52"/>
      <c r="K116" s="53"/>
      <c r="L116" s="165"/>
      <c r="M116" s="54"/>
      <c r="N116" s="54"/>
    </row>
    <row r="117" spans="1:14" x14ac:dyDescent="0.2">
      <c r="A117" s="6"/>
      <c r="B117" s="7"/>
      <c r="C117" s="30"/>
      <c r="D117" s="15"/>
      <c r="E117" s="51"/>
      <c r="F117" s="56"/>
      <c r="G117" s="50"/>
      <c r="H117" s="50">
        <f t="shared" si="22"/>
        <v>0</v>
      </c>
      <c r="I117" s="51"/>
      <c r="J117" s="52">
        <f t="shared" si="21"/>
        <v>0</v>
      </c>
      <c r="K117" s="53"/>
      <c r="L117" s="165">
        <f t="shared" si="23"/>
        <v>0</v>
      </c>
      <c r="M117" s="54"/>
      <c r="N117" s="54"/>
    </row>
    <row r="118" spans="1:14" x14ac:dyDescent="0.2">
      <c r="A118" s="186"/>
      <c r="B118" s="12"/>
      <c r="C118" s="18"/>
      <c r="D118" s="19"/>
      <c r="E118" s="57"/>
      <c r="F118" s="58"/>
      <c r="G118" s="50"/>
      <c r="H118" s="50">
        <f t="shared" si="22"/>
        <v>0</v>
      </c>
      <c r="I118" s="57"/>
      <c r="J118" s="52">
        <f t="shared" si="21"/>
        <v>0</v>
      </c>
      <c r="K118" s="53"/>
      <c r="L118" s="165">
        <f t="shared" si="23"/>
        <v>0</v>
      </c>
      <c r="M118" s="54"/>
      <c r="N118" s="54"/>
    </row>
    <row r="119" spans="1:14" x14ac:dyDescent="0.2">
      <c r="A119" s="106">
        <v>800</v>
      </c>
      <c r="B119" s="120" t="s">
        <v>254</v>
      </c>
      <c r="C119" s="122"/>
      <c r="D119" s="123"/>
      <c r="E119" s="124"/>
      <c r="F119" s="125">
        <f>SUM(F104:F118)</f>
        <v>0</v>
      </c>
      <c r="G119" s="126">
        <f>SUM(G104:G118)</f>
        <v>0</v>
      </c>
      <c r="H119" s="126">
        <f>SUM(H104:H118)</f>
        <v>0</v>
      </c>
      <c r="I119" s="124">
        <f>SUM(I104:I118)</f>
        <v>0</v>
      </c>
      <c r="J119" s="127">
        <f t="shared" si="21"/>
        <v>0</v>
      </c>
      <c r="K119" s="124">
        <f>SUM(K104:K118)</f>
        <v>0</v>
      </c>
      <c r="L119" s="166">
        <f t="shared" si="23"/>
        <v>0</v>
      </c>
      <c r="M119" s="128">
        <f>SUM(M105:M118)</f>
        <v>0</v>
      </c>
      <c r="N119" s="128">
        <f>SUM(N105:N118)</f>
        <v>0</v>
      </c>
    </row>
    <row r="120" spans="1:14" ht="45" customHeight="1" x14ac:dyDescent="0.15">
      <c r="A120" s="6">
        <v>900</v>
      </c>
      <c r="B120" s="5" t="s">
        <v>136</v>
      </c>
      <c r="C120" s="26" t="s">
        <v>40</v>
      </c>
      <c r="D120" s="15" t="s">
        <v>198</v>
      </c>
      <c r="E120" s="27" t="s">
        <v>46</v>
      </c>
      <c r="F120" s="15" t="s">
        <v>130</v>
      </c>
      <c r="G120" s="20" t="s">
        <v>36</v>
      </c>
      <c r="H120" s="20" t="s">
        <v>37</v>
      </c>
      <c r="I120" s="15" t="s">
        <v>47</v>
      </c>
      <c r="J120" s="28" t="s">
        <v>132</v>
      </c>
      <c r="K120" s="29" t="s">
        <v>133</v>
      </c>
      <c r="L120" s="162" t="s">
        <v>56</v>
      </c>
      <c r="M120" s="20" t="s">
        <v>262</v>
      </c>
      <c r="N120" s="20" t="s">
        <v>263</v>
      </c>
    </row>
    <row r="121" spans="1:14" ht="15" x14ac:dyDescent="0.2">
      <c r="A121" s="6">
        <v>901</v>
      </c>
      <c r="B121" s="7" t="s">
        <v>137</v>
      </c>
      <c r="C121" s="37"/>
      <c r="D121" s="38" t="s">
        <v>138</v>
      </c>
      <c r="E121" s="51"/>
      <c r="F121" s="56"/>
      <c r="G121" s="50"/>
      <c r="H121" s="50">
        <f>G121+F121</f>
        <v>0</v>
      </c>
      <c r="I121" s="51"/>
      <c r="J121" s="52">
        <f t="shared" ref="J121:J129" si="24">I121+H121</f>
        <v>0</v>
      </c>
      <c r="K121" s="53"/>
      <c r="L121" s="165">
        <f>K121-J121</f>
        <v>0</v>
      </c>
      <c r="M121" s="54"/>
      <c r="N121" s="54"/>
    </row>
    <row r="122" spans="1:14" ht="15" x14ac:dyDescent="0.2">
      <c r="A122" s="6">
        <v>902</v>
      </c>
      <c r="B122" s="7" t="s">
        <v>140</v>
      </c>
      <c r="C122" s="39"/>
      <c r="D122" s="38" t="s">
        <v>102</v>
      </c>
      <c r="E122" s="51"/>
      <c r="F122" s="56"/>
      <c r="G122" s="50"/>
      <c r="H122" s="50">
        <f t="shared" ref="H122:H128" si="25">G122+F122</f>
        <v>0</v>
      </c>
      <c r="I122" s="51"/>
      <c r="J122" s="52">
        <f t="shared" si="24"/>
        <v>0</v>
      </c>
      <c r="K122" s="53"/>
      <c r="L122" s="165">
        <f t="shared" ref="L122:L129" si="26">K122-J122</f>
        <v>0</v>
      </c>
      <c r="M122" s="54"/>
      <c r="N122" s="54"/>
    </row>
    <row r="123" spans="1:14" ht="15" x14ac:dyDescent="0.2">
      <c r="A123" s="6">
        <v>903</v>
      </c>
      <c r="B123" s="7" t="s">
        <v>141</v>
      </c>
      <c r="C123" s="39"/>
      <c r="D123" s="38" t="s">
        <v>142</v>
      </c>
      <c r="E123" s="51"/>
      <c r="F123" s="56"/>
      <c r="G123" s="50"/>
      <c r="H123" s="50">
        <f t="shared" si="25"/>
        <v>0</v>
      </c>
      <c r="I123" s="51"/>
      <c r="J123" s="52">
        <f t="shared" si="24"/>
        <v>0</v>
      </c>
      <c r="K123" s="53"/>
      <c r="L123" s="165">
        <f t="shared" si="26"/>
        <v>0</v>
      </c>
      <c r="M123" s="54"/>
      <c r="N123" s="54"/>
    </row>
    <row r="124" spans="1:14" ht="15" x14ac:dyDescent="0.2">
      <c r="A124" s="6">
        <v>904</v>
      </c>
      <c r="B124" s="7" t="s">
        <v>43</v>
      </c>
      <c r="C124" s="40"/>
      <c r="D124" s="38" t="s">
        <v>142</v>
      </c>
      <c r="E124" s="51"/>
      <c r="F124" s="56"/>
      <c r="G124" s="50"/>
      <c r="H124" s="50">
        <f t="shared" si="25"/>
        <v>0</v>
      </c>
      <c r="I124" s="51"/>
      <c r="J124" s="52">
        <f t="shared" si="24"/>
        <v>0</v>
      </c>
      <c r="K124" s="53"/>
      <c r="L124" s="165">
        <f t="shared" si="26"/>
        <v>0</v>
      </c>
      <c r="M124" s="54"/>
      <c r="N124" s="54"/>
    </row>
    <row r="125" spans="1:14" ht="15" x14ac:dyDescent="0.2">
      <c r="A125" s="6">
        <v>905</v>
      </c>
      <c r="B125" s="7" t="s">
        <v>157</v>
      </c>
      <c r="C125" s="40"/>
      <c r="D125" s="38" t="s">
        <v>156</v>
      </c>
      <c r="E125" s="51"/>
      <c r="F125" s="56"/>
      <c r="G125" s="50"/>
      <c r="H125" s="50">
        <f t="shared" si="25"/>
        <v>0</v>
      </c>
      <c r="I125" s="51"/>
      <c r="J125" s="52">
        <f t="shared" si="24"/>
        <v>0</v>
      </c>
      <c r="K125" s="53"/>
      <c r="L125" s="165">
        <f t="shared" si="26"/>
        <v>0</v>
      </c>
      <c r="M125" s="54"/>
      <c r="N125" s="54"/>
    </row>
    <row r="126" spans="1:14" x14ac:dyDescent="0.2">
      <c r="A126" s="6"/>
      <c r="B126" s="7"/>
      <c r="C126" s="40"/>
      <c r="D126" s="38"/>
      <c r="E126" s="51"/>
      <c r="F126" s="56"/>
      <c r="G126" s="50"/>
      <c r="H126" s="50">
        <f t="shared" si="25"/>
        <v>0</v>
      </c>
      <c r="I126" s="51"/>
      <c r="J126" s="52">
        <f t="shared" si="24"/>
        <v>0</v>
      </c>
      <c r="K126" s="53"/>
      <c r="L126" s="165">
        <f t="shared" si="26"/>
        <v>0</v>
      </c>
      <c r="M126" s="54"/>
      <c r="N126" s="54"/>
    </row>
    <row r="127" spans="1:14" x14ac:dyDescent="0.2">
      <c r="A127" s="6"/>
      <c r="B127" s="7"/>
      <c r="C127" s="40"/>
      <c r="D127" s="38"/>
      <c r="E127" s="51"/>
      <c r="F127" s="56"/>
      <c r="G127" s="50"/>
      <c r="H127" s="50">
        <f t="shared" si="25"/>
        <v>0</v>
      </c>
      <c r="I127" s="51"/>
      <c r="J127" s="52">
        <f t="shared" si="24"/>
        <v>0</v>
      </c>
      <c r="K127" s="53"/>
      <c r="L127" s="165">
        <f t="shared" si="26"/>
        <v>0</v>
      </c>
      <c r="M127" s="54"/>
      <c r="N127" s="54"/>
    </row>
    <row r="128" spans="1:14" x14ac:dyDescent="0.2">
      <c r="A128" s="186"/>
      <c r="B128" s="12"/>
      <c r="C128" s="18"/>
      <c r="D128" s="19"/>
      <c r="E128" s="57"/>
      <c r="F128" s="58"/>
      <c r="G128" s="50"/>
      <c r="H128" s="50">
        <f t="shared" si="25"/>
        <v>0</v>
      </c>
      <c r="I128" s="57"/>
      <c r="J128" s="52">
        <f t="shared" si="24"/>
        <v>0</v>
      </c>
      <c r="K128" s="53"/>
      <c r="L128" s="165">
        <f t="shared" si="26"/>
        <v>0</v>
      </c>
      <c r="M128" s="54"/>
      <c r="N128" s="54"/>
    </row>
    <row r="129" spans="1:14" x14ac:dyDescent="0.2">
      <c r="A129" s="106">
        <v>900</v>
      </c>
      <c r="B129" s="120" t="s">
        <v>257</v>
      </c>
      <c r="C129" s="122"/>
      <c r="D129" s="123"/>
      <c r="E129" s="124"/>
      <c r="F129" s="125">
        <f>SUM(F121:F128)</f>
        <v>0</v>
      </c>
      <c r="G129" s="126">
        <f>SUM(G121:G128)</f>
        <v>0</v>
      </c>
      <c r="H129" s="126">
        <f>SUM(H121:H128)</f>
        <v>0</v>
      </c>
      <c r="I129" s="124">
        <f>SUM(I121:I128)</f>
        <v>0</v>
      </c>
      <c r="J129" s="127">
        <f t="shared" si="24"/>
        <v>0</v>
      </c>
      <c r="K129" s="124">
        <f>SUM(K121:K128)</f>
        <v>0</v>
      </c>
      <c r="L129" s="166">
        <f t="shared" si="26"/>
        <v>0</v>
      </c>
      <c r="M129" s="128">
        <f>SUM(M121:M128)</f>
        <v>0</v>
      </c>
      <c r="N129" s="128">
        <f>SUM(N121:N128)</f>
        <v>0</v>
      </c>
    </row>
    <row r="130" spans="1:14" ht="45" customHeight="1" x14ac:dyDescent="0.15">
      <c r="A130" s="6">
        <v>1000</v>
      </c>
      <c r="B130" s="5" t="s">
        <v>258</v>
      </c>
      <c r="C130" s="26" t="s">
        <v>40</v>
      </c>
      <c r="D130" s="15" t="s">
        <v>198</v>
      </c>
      <c r="E130" s="30" t="s">
        <v>46</v>
      </c>
      <c r="F130" s="15" t="s">
        <v>130</v>
      </c>
      <c r="G130" s="20" t="s">
        <v>36</v>
      </c>
      <c r="H130" s="20" t="s">
        <v>37</v>
      </c>
      <c r="I130" s="15" t="s">
        <v>47</v>
      </c>
      <c r="J130" s="28" t="s">
        <v>132</v>
      </c>
      <c r="K130" s="29" t="s">
        <v>133</v>
      </c>
      <c r="L130" s="162" t="s">
        <v>56</v>
      </c>
      <c r="M130" s="20" t="s">
        <v>262</v>
      </c>
      <c r="N130" s="20" t="s">
        <v>263</v>
      </c>
    </row>
    <row r="131" spans="1:14" ht="15" x14ac:dyDescent="0.2">
      <c r="A131" s="6">
        <v>1001</v>
      </c>
      <c r="B131" s="7" t="s">
        <v>44</v>
      </c>
      <c r="C131" s="30"/>
      <c r="D131" s="38" t="s">
        <v>45</v>
      </c>
      <c r="E131" s="57"/>
      <c r="F131" s="56"/>
      <c r="G131" s="50"/>
      <c r="H131" s="50">
        <f>G131+F131</f>
        <v>0</v>
      </c>
      <c r="I131" s="51"/>
      <c r="J131" s="52">
        <f t="shared" ref="J131:J142" si="27">I131+H131</f>
        <v>0</v>
      </c>
      <c r="K131" s="53"/>
      <c r="L131" s="165">
        <f>K131-J131</f>
        <v>0</v>
      </c>
      <c r="M131" s="54"/>
      <c r="N131" s="54"/>
    </row>
    <row r="132" spans="1:14" ht="15" x14ac:dyDescent="0.2">
      <c r="A132" s="6">
        <v>1002</v>
      </c>
      <c r="B132" s="7" t="s">
        <v>165</v>
      </c>
      <c r="C132" s="30"/>
      <c r="D132" s="15" t="s">
        <v>45</v>
      </c>
      <c r="E132" s="57"/>
      <c r="F132" s="56"/>
      <c r="G132" s="50"/>
      <c r="H132" s="50">
        <f t="shared" ref="H132:H141" si="28">G132+F132</f>
        <v>0</v>
      </c>
      <c r="I132" s="51"/>
      <c r="J132" s="52">
        <f t="shared" si="27"/>
        <v>0</v>
      </c>
      <c r="K132" s="53"/>
      <c r="L132" s="165">
        <f t="shared" ref="L132:L142" si="29">K132-J132</f>
        <v>0</v>
      </c>
      <c r="M132" s="54"/>
      <c r="N132" s="54"/>
    </row>
    <row r="133" spans="1:14" ht="15" x14ac:dyDescent="0.2">
      <c r="A133" s="6">
        <v>1003</v>
      </c>
      <c r="B133" s="7" t="s">
        <v>166</v>
      </c>
      <c r="C133" s="30"/>
      <c r="D133" s="15" t="s">
        <v>45</v>
      </c>
      <c r="E133" s="57"/>
      <c r="F133" s="56"/>
      <c r="G133" s="50"/>
      <c r="H133" s="50">
        <f t="shared" si="28"/>
        <v>0</v>
      </c>
      <c r="I133" s="51"/>
      <c r="J133" s="52">
        <f t="shared" si="27"/>
        <v>0</v>
      </c>
      <c r="K133" s="53"/>
      <c r="L133" s="165">
        <f t="shared" si="29"/>
        <v>0</v>
      </c>
      <c r="M133" s="54"/>
      <c r="N133" s="54"/>
    </row>
    <row r="134" spans="1:14" ht="15" x14ac:dyDescent="0.2">
      <c r="A134" s="6">
        <v>1004</v>
      </c>
      <c r="B134" s="7" t="s">
        <v>167</v>
      </c>
      <c r="C134" s="30"/>
      <c r="D134" s="15" t="s">
        <v>220</v>
      </c>
      <c r="E134" s="57"/>
      <c r="F134" s="56"/>
      <c r="G134" s="50"/>
      <c r="H134" s="50">
        <f t="shared" si="28"/>
        <v>0</v>
      </c>
      <c r="I134" s="51"/>
      <c r="J134" s="52">
        <f t="shared" si="27"/>
        <v>0</v>
      </c>
      <c r="K134" s="53"/>
      <c r="L134" s="165">
        <f t="shared" si="29"/>
        <v>0</v>
      </c>
      <c r="M134" s="54"/>
      <c r="N134" s="54"/>
    </row>
    <row r="135" spans="1:14" ht="15" x14ac:dyDescent="0.2">
      <c r="A135" s="6">
        <v>1005</v>
      </c>
      <c r="B135" s="7" t="s">
        <v>168</v>
      </c>
      <c r="C135" s="30"/>
      <c r="D135" s="15" t="s">
        <v>94</v>
      </c>
      <c r="E135" s="57"/>
      <c r="F135" s="56"/>
      <c r="G135" s="50"/>
      <c r="H135" s="50">
        <f t="shared" si="28"/>
        <v>0</v>
      </c>
      <c r="I135" s="51"/>
      <c r="J135" s="52">
        <f t="shared" si="27"/>
        <v>0</v>
      </c>
      <c r="K135" s="53"/>
      <c r="L135" s="165">
        <f t="shared" si="29"/>
        <v>0</v>
      </c>
      <c r="M135" s="54"/>
      <c r="N135" s="54"/>
    </row>
    <row r="136" spans="1:14" ht="15" x14ac:dyDescent="0.2">
      <c r="A136" s="6">
        <v>1006</v>
      </c>
      <c r="B136" s="7" t="s">
        <v>169</v>
      </c>
      <c r="C136" s="30"/>
      <c r="D136" s="15" t="s">
        <v>180</v>
      </c>
      <c r="E136" s="51"/>
      <c r="F136" s="56"/>
      <c r="G136" s="50"/>
      <c r="H136" s="50">
        <f t="shared" si="28"/>
        <v>0</v>
      </c>
      <c r="I136" s="51"/>
      <c r="J136" s="52">
        <f t="shared" si="27"/>
        <v>0</v>
      </c>
      <c r="K136" s="53"/>
      <c r="L136" s="165">
        <f t="shared" si="29"/>
        <v>0</v>
      </c>
      <c r="M136" s="54"/>
      <c r="N136" s="54"/>
    </row>
    <row r="137" spans="1:14" ht="15" x14ac:dyDescent="0.2">
      <c r="A137" s="6">
        <v>1007</v>
      </c>
      <c r="B137" s="8" t="s">
        <v>170</v>
      </c>
      <c r="C137" s="30"/>
      <c r="D137" s="15" t="s">
        <v>94</v>
      </c>
      <c r="E137" s="51"/>
      <c r="F137" s="56"/>
      <c r="G137" s="50"/>
      <c r="H137" s="50">
        <f t="shared" si="28"/>
        <v>0</v>
      </c>
      <c r="I137" s="51"/>
      <c r="J137" s="52">
        <f t="shared" si="27"/>
        <v>0</v>
      </c>
      <c r="K137" s="53"/>
      <c r="L137" s="165">
        <f t="shared" si="29"/>
        <v>0</v>
      </c>
      <c r="M137" s="54"/>
      <c r="N137" s="54"/>
    </row>
    <row r="138" spans="1:14" ht="15" x14ac:dyDescent="0.2">
      <c r="A138" s="6">
        <v>1008</v>
      </c>
      <c r="B138" s="8" t="s">
        <v>158</v>
      </c>
      <c r="C138" s="30"/>
      <c r="D138" s="15" t="s">
        <v>156</v>
      </c>
      <c r="E138" s="51"/>
      <c r="F138" s="56"/>
      <c r="G138" s="50"/>
      <c r="H138" s="50">
        <f t="shared" si="28"/>
        <v>0</v>
      </c>
      <c r="I138" s="51"/>
      <c r="J138" s="52">
        <f t="shared" si="27"/>
        <v>0</v>
      </c>
      <c r="K138" s="53"/>
      <c r="L138" s="165">
        <f t="shared" si="29"/>
        <v>0</v>
      </c>
      <c r="M138" s="54"/>
      <c r="N138" s="54"/>
    </row>
    <row r="139" spans="1:14" x14ac:dyDescent="0.2">
      <c r="A139" s="6"/>
      <c r="B139" s="8"/>
      <c r="C139" s="30"/>
      <c r="D139" s="15"/>
      <c r="E139" s="51"/>
      <c r="F139" s="56"/>
      <c r="G139" s="50"/>
      <c r="H139" s="50">
        <f t="shared" si="28"/>
        <v>0</v>
      </c>
      <c r="I139" s="51"/>
      <c r="J139" s="52">
        <f t="shared" si="27"/>
        <v>0</v>
      </c>
      <c r="K139" s="53"/>
      <c r="L139" s="165">
        <f t="shared" si="29"/>
        <v>0</v>
      </c>
      <c r="M139" s="54"/>
      <c r="N139" s="54"/>
    </row>
    <row r="140" spans="1:14" x14ac:dyDescent="0.2">
      <c r="A140" s="6"/>
      <c r="B140" s="7"/>
      <c r="C140" s="30"/>
      <c r="D140" s="15"/>
      <c r="E140" s="51"/>
      <c r="F140" s="56"/>
      <c r="G140" s="50"/>
      <c r="H140" s="50">
        <f t="shared" si="28"/>
        <v>0</v>
      </c>
      <c r="I140" s="51"/>
      <c r="J140" s="52">
        <f t="shared" si="27"/>
        <v>0</v>
      </c>
      <c r="K140" s="53"/>
      <c r="L140" s="165">
        <f t="shared" si="29"/>
        <v>0</v>
      </c>
      <c r="M140" s="54"/>
      <c r="N140" s="54"/>
    </row>
    <row r="141" spans="1:14" x14ac:dyDescent="0.2">
      <c r="A141" s="186"/>
      <c r="B141" s="12"/>
      <c r="C141" s="18"/>
      <c r="D141" s="19"/>
      <c r="E141" s="57"/>
      <c r="F141" s="58"/>
      <c r="G141" s="50"/>
      <c r="H141" s="50">
        <f t="shared" si="28"/>
        <v>0</v>
      </c>
      <c r="I141" s="57"/>
      <c r="J141" s="52">
        <f t="shared" si="27"/>
        <v>0</v>
      </c>
      <c r="K141" s="53"/>
      <c r="L141" s="165">
        <f t="shared" si="29"/>
        <v>0</v>
      </c>
      <c r="M141" s="54"/>
      <c r="N141" s="54"/>
    </row>
    <row r="142" spans="1:14" x14ac:dyDescent="0.2">
      <c r="A142" s="106">
        <v>1000</v>
      </c>
      <c r="B142" s="120" t="s">
        <v>259</v>
      </c>
      <c r="C142" s="122"/>
      <c r="D142" s="123"/>
      <c r="E142" s="124"/>
      <c r="F142" s="125">
        <f>SUM(F131:F141)</f>
        <v>0</v>
      </c>
      <c r="G142" s="126">
        <f>SUM(G131:G141)</f>
        <v>0</v>
      </c>
      <c r="H142" s="126">
        <f>SUM(H131:H141)</f>
        <v>0</v>
      </c>
      <c r="I142" s="124">
        <f>SUM(I131:I141)</f>
        <v>0</v>
      </c>
      <c r="J142" s="127">
        <f t="shared" si="27"/>
        <v>0</v>
      </c>
      <c r="K142" s="124">
        <f>SUM(K131:K141)</f>
        <v>0</v>
      </c>
      <c r="L142" s="166">
        <f t="shared" si="29"/>
        <v>0</v>
      </c>
      <c r="M142" s="128">
        <f>SUM(M131:M141)</f>
        <v>0</v>
      </c>
      <c r="N142" s="128">
        <f>SUM(N131:N141)</f>
        <v>0</v>
      </c>
    </row>
    <row r="143" spans="1:14" ht="45" customHeight="1" x14ac:dyDescent="0.15">
      <c r="A143" s="6">
        <v>1100</v>
      </c>
      <c r="B143" s="5" t="s">
        <v>159</v>
      </c>
      <c r="C143" s="26" t="s">
        <v>40</v>
      </c>
      <c r="D143" s="15" t="s">
        <v>198</v>
      </c>
      <c r="E143" s="30" t="s">
        <v>46</v>
      </c>
      <c r="F143" s="15" t="s">
        <v>130</v>
      </c>
      <c r="G143" s="20" t="s">
        <v>36</v>
      </c>
      <c r="H143" s="20" t="s">
        <v>37</v>
      </c>
      <c r="I143" s="15" t="s">
        <v>47</v>
      </c>
      <c r="J143" s="28" t="s">
        <v>132</v>
      </c>
      <c r="K143" s="29" t="s">
        <v>133</v>
      </c>
      <c r="L143" s="162" t="s">
        <v>56</v>
      </c>
      <c r="M143" s="20" t="s">
        <v>262</v>
      </c>
      <c r="N143" s="20" t="s">
        <v>263</v>
      </c>
    </row>
    <row r="144" spans="1:14" ht="15" x14ac:dyDescent="0.2">
      <c r="A144" s="6">
        <v>1101</v>
      </c>
      <c r="B144" s="7" t="s">
        <v>171</v>
      </c>
      <c r="C144" s="30"/>
      <c r="D144" s="38" t="s">
        <v>210</v>
      </c>
      <c r="E144" s="51"/>
      <c r="F144" s="49"/>
      <c r="G144" s="50"/>
      <c r="H144" s="50">
        <f>G144+F144</f>
        <v>0</v>
      </c>
      <c r="I144" s="48"/>
      <c r="J144" s="52">
        <f t="shared" ref="J144:J152" si="30">I144+H144</f>
        <v>0</v>
      </c>
      <c r="K144" s="53"/>
      <c r="L144" s="165">
        <f>K144-J144</f>
        <v>0</v>
      </c>
      <c r="M144" s="54"/>
      <c r="N144" s="54"/>
    </row>
    <row r="145" spans="1:14" ht="15" x14ac:dyDescent="0.2">
      <c r="A145" s="6">
        <v>1102</v>
      </c>
      <c r="B145" s="7" t="s">
        <v>172</v>
      </c>
      <c r="C145" s="30"/>
      <c r="D145" s="15" t="s">
        <v>173</v>
      </c>
      <c r="E145" s="51"/>
      <c r="F145" s="49"/>
      <c r="G145" s="50"/>
      <c r="H145" s="50">
        <f t="shared" ref="H145:H151" si="31">G145+F145</f>
        <v>0</v>
      </c>
      <c r="I145" s="48"/>
      <c r="J145" s="52">
        <f t="shared" si="30"/>
        <v>0</v>
      </c>
      <c r="K145" s="53"/>
      <c r="L145" s="165">
        <f t="shared" ref="L145:L152" si="32">K145-J145</f>
        <v>0</v>
      </c>
      <c r="M145" s="54"/>
      <c r="N145" s="54"/>
    </row>
    <row r="146" spans="1:14" ht="15" x14ac:dyDescent="0.2">
      <c r="A146" s="6">
        <v>1103</v>
      </c>
      <c r="B146" s="7" t="s">
        <v>174</v>
      </c>
      <c r="C146" s="30"/>
      <c r="D146" s="15" t="s">
        <v>220</v>
      </c>
      <c r="E146" s="51"/>
      <c r="F146" s="49"/>
      <c r="G146" s="50"/>
      <c r="H146" s="50">
        <f t="shared" si="31"/>
        <v>0</v>
      </c>
      <c r="I146" s="48"/>
      <c r="J146" s="52">
        <f t="shared" si="30"/>
        <v>0</v>
      </c>
      <c r="K146" s="53"/>
      <c r="L146" s="165">
        <f t="shared" si="32"/>
        <v>0</v>
      </c>
      <c r="M146" s="54"/>
      <c r="N146" s="54"/>
    </row>
    <row r="147" spans="1:14" ht="15" x14ac:dyDescent="0.2">
      <c r="A147" s="6">
        <v>1104</v>
      </c>
      <c r="B147" s="7" t="s">
        <v>175</v>
      </c>
      <c r="C147" s="30"/>
      <c r="D147" s="15" t="s">
        <v>220</v>
      </c>
      <c r="E147" s="51"/>
      <c r="F147" s="49"/>
      <c r="G147" s="50"/>
      <c r="H147" s="50">
        <f t="shared" si="31"/>
        <v>0</v>
      </c>
      <c r="I147" s="48"/>
      <c r="J147" s="52">
        <f t="shared" si="30"/>
        <v>0</v>
      </c>
      <c r="K147" s="53"/>
      <c r="L147" s="165">
        <f t="shared" si="32"/>
        <v>0</v>
      </c>
      <c r="M147" s="54"/>
      <c r="N147" s="54"/>
    </row>
    <row r="148" spans="1:14" ht="15" x14ac:dyDescent="0.2">
      <c r="A148" s="6">
        <v>1105</v>
      </c>
      <c r="B148" s="7" t="s">
        <v>176</v>
      </c>
      <c r="C148" s="30"/>
      <c r="D148" s="15" t="s">
        <v>180</v>
      </c>
      <c r="E148" s="51"/>
      <c r="F148" s="49"/>
      <c r="G148" s="50"/>
      <c r="H148" s="50">
        <f t="shared" si="31"/>
        <v>0</v>
      </c>
      <c r="I148" s="48"/>
      <c r="J148" s="52">
        <f t="shared" si="30"/>
        <v>0</v>
      </c>
      <c r="K148" s="53"/>
      <c r="L148" s="165">
        <f t="shared" si="32"/>
        <v>0</v>
      </c>
      <c r="M148" s="54"/>
      <c r="N148" s="54"/>
    </row>
    <row r="149" spans="1:14" ht="15" x14ac:dyDescent="0.2">
      <c r="A149" s="6">
        <v>1106</v>
      </c>
      <c r="B149" s="7" t="s">
        <v>160</v>
      </c>
      <c r="C149" s="30"/>
      <c r="D149" s="15" t="s">
        <v>161</v>
      </c>
      <c r="E149" s="51"/>
      <c r="F149" s="49"/>
      <c r="G149" s="50"/>
      <c r="H149" s="50">
        <f t="shared" si="31"/>
        <v>0</v>
      </c>
      <c r="I149" s="48"/>
      <c r="J149" s="52">
        <f t="shared" si="30"/>
        <v>0</v>
      </c>
      <c r="K149" s="53"/>
      <c r="L149" s="165">
        <f t="shared" si="32"/>
        <v>0</v>
      </c>
      <c r="M149" s="54"/>
      <c r="N149" s="54"/>
    </row>
    <row r="150" spans="1:14" x14ac:dyDescent="0.2">
      <c r="A150" s="6"/>
      <c r="B150" s="7"/>
      <c r="C150" s="30"/>
      <c r="D150" s="15"/>
      <c r="E150" s="51"/>
      <c r="F150" s="49"/>
      <c r="G150" s="50"/>
      <c r="H150" s="50">
        <f t="shared" si="31"/>
        <v>0</v>
      </c>
      <c r="I150" s="48"/>
      <c r="J150" s="52">
        <f t="shared" si="30"/>
        <v>0</v>
      </c>
      <c r="K150" s="53"/>
      <c r="L150" s="165">
        <f t="shared" si="32"/>
        <v>0</v>
      </c>
      <c r="M150" s="54"/>
      <c r="N150" s="54"/>
    </row>
    <row r="151" spans="1:14" x14ac:dyDescent="0.2">
      <c r="A151" s="186"/>
      <c r="B151" s="12"/>
      <c r="C151" s="18"/>
      <c r="D151" s="19"/>
      <c r="E151" s="57"/>
      <c r="F151" s="58"/>
      <c r="G151" s="50"/>
      <c r="H151" s="50">
        <f t="shared" si="31"/>
        <v>0</v>
      </c>
      <c r="I151" s="57"/>
      <c r="J151" s="52">
        <f t="shared" si="30"/>
        <v>0</v>
      </c>
      <c r="K151" s="53"/>
      <c r="L151" s="165">
        <f t="shared" si="32"/>
        <v>0</v>
      </c>
      <c r="M151" s="54"/>
      <c r="N151" s="54"/>
    </row>
    <row r="152" spans="1:14" x14ac:dyDescent="0.2">
      <c r="A152" s="106">
        <v>1100</v>
      </c>
      <c r="B152" s="120" t="s">
        <v>260</v>
      </c>
      <c r="C152" s="121"/>
      <c r="D152" s="107"/>
      <c r="E152" s="116"/>
      <c r="F152" s="115">
        <f>SUM(F144:F151)</f>
        <v>0</v>
      </c>
      <c r="G152" s="110">
        <f>SUM(G144:G151)</f>
        <v>0</v>
      </c>
      <c r="H152" s="110">
        <f>SUM(H144:H151)</f>
        <v>0</v>
      </c>
      <c r="I152" s="116">
        <f>SUM(I144:I151)</f>
        <v>0</v>
      </c>
      <c r="J152" s="112">
        <f t="shared" si="30"/>
        <v>0</v>
      </c>
      <c r="K152" s="116">
        <f>SUM(K144:K151)</f>
        <v>0</v>
      </c>
      <c r="L152" s="169">
        <f t="shared" si="32"/>
        <v>0</v>
      </c>
      <c r="M152" s="128">
        <f>SUM(M144:M151)</f>
        <v>0</v>
      </c>
      <c r="N152" s="128">
        <f>SUM(N144:N151)</f>
        <v>0</v>
      </c>
    </row>
    <row r="153" spans="1:14" ht="5" customHeight="1" x14ac:dyDescent="0.15">
      <c r="A153" s="6"/>
      <c r="B153" s="61"/>
      <c r="C153" s="61"/>
      <c r="D153" s="61"/>
      <c r="E153" s="61"/>
      <c r="F153" s="61"/>
      <c r="G153" s="61"/>
      <c r="H153" s="61"/>
      <c r="I153" s="61"/>
      <c r="J153" s="61"/>
      <c r="K153" s="61"/>
      <c r="L153" s="167"/>
      <c r="M153" s="61"/>
      <c r="N153" s="61"/>
    </row>
    <row r="154" spans="1:14" x14ac:dyDescent="0.15">
      <c r="A154" s="117"/>
      <c r="B154" s="103" t="s">
        <v>266</v>
      </c>
      <c r="C154" s="103"/>
      <c r="D154" s="103"/>
      <c r="E154" s="103"/>
      <c r="F154" s="110">
        <f>F152+F142+F129+F119+F102+F91+F75</f>
        <v>0</v>
      </c>
      <c r="G154" s="110">
        <f t="shared" ref="G154:L154" si="33">G152+G142+G129+G119+G102+G91+G75</f>
        <v>0</v>
      </c>
      <c r="H154" s="110">
        <f t="shared" si="33"/>
        <v>0</v>
      </c>
      <c r="I154" s="110">
        <f t="shared" si="33"/>
        <v>0</v>
      </c>
      <c r="J154" s="110">
        <f t="shared" si="33"/>
        <v>0</v>
      </c>
      <c r="K154" s="110">
        <f t="shared" si="33"/>
        <v>0</v>
      </c>
      <c r="L154" s="164">
        <f t="shared" si="33"/>
        <v>0</v>
      </c>
      <c r="M154" s="118">
        <f>M152+M142+M129+M119+M102+M91+M75</f>
        <v>0</v>
      </c>
      <c r="N154" s="118">
        <f>N152+N142+N129+N119+N102+N91+N75</f>
        <v>0</v>
      </c>
    </row>
    <row r="155" spans="1:14" ht="5" customHeight="1" x14ac:dyDescent="0.15">
      <c r="A155" s="6"/>
      <c r="B155" s="61"/>
      <c r="C155" s="61"/>
      <c r="D155" s="61"/>
      <c r="E155" s="61"/>
      <c r="F155" s="61"/>
      <c r="G155" s="61"/>
      <c r="H155" s="61"/>
      <c r="I155" s="61"/>
      <c r="J155" s="61"/>
      <c r="K155" s="61"/>
      <c r="L155" s="167"/>
      <c r="M155" s="61"/>
      <c r="N155" s="61"/>
    </row>
    <row r="156" spans="1:14" ht="45" customHeight="1" x14ac:dyDescent="0.15">
      <c r="A156" s="6"/>
      <c r="B156" s="66" t="s">
        <v>111</v>
      </c>
      <c r="C156" s="6" t="s">
        <v>245</v>
      </c>
      <c r="D156" s="6" t="s">
        <v>246</v>
      </c>
      <c r="E156" s="6" t="s">
        <v>247</v>
      </c>
      <c r="F156" s="61"/>
      <c r="G156" s="61"/>
      <c r="H156" s="20" t="s">
        <v>248</v>
      </c>
      <c r="I156" s="20" t="s">
        <v>249</v>
      </c>
      <c r="J156" s="20" t="s">
        <v>250</v>
      </c>
      <c r="K156" s="29" t="s">
        <v>133</v>
      </c>
      <c r="L156" s="162" t="s">
        <v>56</v>
      </c>
      <c r="M156" s="20" t="s">
        <v>262</v>
      </c>
      <c r="N156" s="20" t="s">
        <v>263</v>
      </c>
    </row>
    <row r="157" spans="1:14" x14ac:dyDescent="0.15">
      <c r="A157" s="6"/>
      <c r="B157" s="61" t="s">
        <v>115</v>
      </c>
      <c r="C157" s="6"/>
      <c r="D157" s="6" t="s">
        <v>120</v>
      </c>
      <c r="E157" s="6"/>
      <c r="F157" s="61"/>
      <c r="G157" s="61"/>
      <c r="H157" s="101"/>
      <c r="I157" s="101"/>
      <c r="J157" s="101">
        <f>I157+H157</f>
        <v>0</v>
      </c>
      <c r="K157" s="101"/>
      <c r="L157" s="170">
        <f>K157-J157</f>
        <v>0</v>
      </c>
      <c r="M157" s="101"/>
      <c r="N157" s="101"/>
    </row>
    <row r="158" spans="1:14" x14ac:dyDescent="0.15">
      <c r="A158" s="6"/>
      <c r="B158" s="61" t="s">
        <v>116</v>
      </c>
      <c r="C158" s="6"/>
      <c r="D158" s="6" t="s">
        <v>121</v>
      </c>
      <c r="E158" s="6"/>
      <c r="F158" s="61"/>
      <c r="G158" s="61"/>
      <c r="H158" s="101"/>
      <c r="I158" s="101"/>
      <c r="J158" s="101">
        <f t="shared" ref="J158:J163" si="34">I158+H158</f>
        <v>0</v>
      </c>
      <c r="K158" s="101"/>
      <c r="L158" s="170">
        <f t="shared" ref="L158:L163" si="35">K158-J158</f>
        <v>0</v>
      </c>
      <c r="M158" s="101"/>
      <c r="N158" s="101"/>
    </row>
    <row r="159" spans="1:14" x14ac:dyDescent="0.15">
      <c r="A159" s="6"/>
      <c r="B159" s="61" t="s">
        <v>117</v>
      </c>
      <c r="C159" s="6"/>
      <c r="D159" s="6" t="s">
        <v>240</v>
      </c>
      <c r="E159" s="6"/>
      <c r="F159" s="61"/>
      <c r="G159" s="61"/>
      <c r="H159" s="101"/>
      <c r="I159" s="101"/>
      <c r="J159" s="101">
        <f t="shared" si="34"/>
        <v>0</v>
      </c>
      <c r="K159" s="101"/>
      <c r="L159" s="170">
        <f t="shared" si="35"/>
        <v>0</v>
      </c>
      <c r="M159" s="101"/>
      <c r="N159" s="101"/>
    </row>
    <row r="160" spans="1:14" x14ac:dyDescent="0.15">
      <c r="A160" s="6"/>
      <c r="B160" s="61" t="s">
        <v>118</v>
      </c>
      <c r="C160" s="6"/>
      <c r="D160" s="6" t="s">
        <v>241</v>
      </c>
      <c r="E160" s="6"/>
      <c r="F160" s="61"/>
      <c r="G160" s="61"/>
      <c r="H160" s="101"/>
      <c r="I160" s="101"/>
      <c r="J160" s="101">
        <f t="shared" si="34"/>
        <v>0</v>
      </c>
      <c r="K160" s="101"/>
      <c r="L160" s="170">
        <f t="shared" si="35"/>
        <v>0</v>
      </c>
      <c r="M160" s="101"/>
      <c r="N160" s="101"/>
    </row>
    <row r="161" spans="1:14" x14ac:dyDescent="0.15">
      <c r="A161" s="6"/>
      <c r="B161" s="61" t="s">
        <v>119</v>
      </c>
      <c r="C161" s="6"/>
      <c r="D161" s="6" t="s">
        <v>242</v>
      </c>
      <c r="E161" s="6"/>
      <c r="F161" s="61"/>
      <c r="G161" s="61"/>
      <c r="H161" s="101"/>
      <c r="I161" s="101"/>
      <c r="J161" s="101">
        <f t="shared" si="34"/>
        <v>0</v>
      </c>
      <c r="K161" s="101"/>
      <c r="L161" s="170">
        <f t="shared" si="35"/>
        <v>0</v>
      </c>
      <c r="M161" s="101"/>
      <c r="N161" s="101"/>
    </row>
    <row r="162" spans="1:14" x14ac:dyDescent="0.15">
      <c r="A162" s="6"/>
      <c r="B162" s="61"/>
      <c r="C162" s="6"/>
      <c r="D162" s="6"/>
      <c r="E162" s="6"/>
      <c r="F162" s="61"/>
      <c r="G162" s="61"/>
      <c r="H162" s="101"/>
      <c r="I162" s="101"/>
      <c r="J162" s="101">
        <f t="shared" si="34"/>
        <v>0</v>
      </c>
      <c r="K162" s="101"/>
      <c r="L162" s="170">
        <f t="shared" si="35"/>
        <v>0</v>
      </c>
      <c r="M162" s="101"/>
      <c r="N162" s="101"/>
    </row>
    <row r="163" spans="1:14" x14ac:dyDescent="0.15">
      <c r="A163" s="6"/>
      <c r="B163" s="61"/>
      <c r="C163" s="6"/>
      <c r="D163" s="6"/>
      <c r="E163" s="6"/>
      <c r="F163" s="61"/>
      <c r="G163" s="61"/>
      <c r="H163" s="101"/>
      <c r="I163" s="101"/>
      <c r="J163" s="101">
        <f t="shared" si="34"/>
        <v>0</v>
      </c>
      <c r="K163" s="101"/>
      <c r="L163" s="170">
        <f t="shared" si="35"/>
        <v>0</v>
      </c>
      <c r="M163" s="101"/>
      <c r="N163" s="101"/>
    </row>
    <row r="164" spans="1:14" x14ac:dyDescent="0.15">
      <c r="A164" s="117"/>
      <c r="B164" s="103" t="s">
        <v>112</v>
      </c>
      <c r="C164" s="103"/>
      <c r="D164" s="103"/>
      <c r="E164" s="103"/>
      <c r="F164" s="103"/>
      <c r="G164" s="103"/>
      <c r="H164" s="118">
        <f>SUM(H157:H163)</f>
        <v>0</v>
      </c>
      <c r="I164" s="118">
        <f>SUM(I157:I163)</f>
        <v>0</v>
      </c>
      <c r="J164" s="118">
        <f>I164+H164</f>
        <v>0</v>
      </c>
      <c r="K164" s="118">
        <f>SUM(K157:K163)</f>
        <v>0</v>
      </c>
      <c r="L164" s="164">
        <f>K164-J164</f>
        <v>0</v>
      </c>
      <c r="M164" s="118"/>
      <c r="N164" s="118"/>
    </row>
    <row r="165" spans="1:14" s="99" customFormat="1" ht="8" customHeight="1" x14ac:dyDescent="0.15">
      <c r="A165" s="97"/>
      <c r="B165" s="98"/>
      <c r="C165" s="98"/>
      <c r="D165" s="98"/>
      <c r="E165" s="98"/>
      <c r="F165" s="98"/>
      <c r="G165" s="98"/>
      <c r="H165" s="119"/>
      <c r="I165" s="119"/>
      <c r="J165" s="119"/>
      <c r="K165" s="119"/>
      <c r="L165" s="171"/>
      <c r="M165" s="119"/>
      <c r="N165" s="119"/>
    </row>
    <row r="166" spans="1:14" s="99" customFormat="1" ht="8" customHeight="1" x14ac:dyDescent="0.15">
      <c r="A166" s="97"/>
      <c r="B166" s="98"/>
      <c r="C166" s="98"/>
      <c r="D166" s="98"/>
      <c r="E166" s="98"/>
      <c r="F166" s="98"/>
      <c r="G166" s="98"/>
      <c r="H166" s="98"/>
      <c r="I166" s="98"/>
      <c r="J166" s="98"/>
      <c r="K166" s="98"/>
      <c r="L166" s="172"/>
      <c r="M166" s="98"/>
      <c r="N166" s="98"/>
    </row>
    <row r="167" spans="1:14" ht="45" customHeight="1" x14ac:dyDescent="0.2">
      <c r="A167" s="102"/>
      <c r="B167" s="145" t="s">
        <v>267</v>
      </c>
      <c r="C167" s="146"/>
      <c r="D167" s="147"/>
      <c r="E167" s="148"/>
      <c r="F167" s="149" t="s">
        <v>57</v>
      </c>
      <c r="G167" s="150" t="s">
        <v>58</v>
      </c>
      <c r="H167" s="150" t="s">
        <v>59</v>
      </c>
      <c r="I167" s="149" t="s">
        <v>47</v>
      </c>
      <c r="J167" s="151" t="s">
        <v>60</v>
      </c>
      <c r="K167" s="107" t="s">
        <v>61</v>
      </c>
      <c r="L167" s="173" t="s">
        <v>93</v>
      </c>
      <c r="M167" s="150" t="s">
        <v>262</v>
      </c>
      <c r="N167" s="150" t="s">
        <v>263</v>
      </c>
    </row>
    <row r="168" spans="1:14" x14ac:dyDescent="0.2">
      <c r="A168" s="102">
        <v>200</v>
      </c>
      <c r="B168" s="152" t="str">
        <f>B31</f>
        <v>Total Pre-production &amp; Development</v>
      </c>
      <c r="C168" s="146"/>
      <c r="D168" s="147"/>
      <c r="E168" s="148"/>
      <c r="F168" s="153">
        <f t="shared" ref="F168:L168" si="36">F31</f>
        <v>0</v>
      </c>
      <c r="G168" s="126">
        <f t="shared" si="36"/>
        <v>0</v>
      </c>
      <c r="H168" s="126">
        <f t="shared" si="36"/>
        <v>0</v>
      </c>
      <c r="I168" s="154">
        <f t="shared" si="36"/>
        <v>0</v>
      </c>
      <c r="J168" s="127">
        <f t="shared" si="36"/>
        <v>0</v>
      </c>
      <c r="K168" s="134">
        <f t="shared" si="36"/>
        <v>0</v>
      </c>
      <c r="L168" s="166">
        <f t="shared" si="36"/>
        <v>0</v>
      </c>
      <c r="M168" s="128">
        <f>M31</f>
        <v>0</v>
      </c>
      <c r="N168" s="128">
        <f>N31</f>
        <v>0</v>
      </c>
    </row>
    <row r="169" spans="1:14" x14ac:dyDescent="0.2">
      <c r="A169" s="102">
        <v>300</v>
      </c>
      <c r="B169" s="152" t="str">
        <f>B44</f>
        <v>Total Producing Staff</v>
      </c>
      <c r="C169" s="146"/>
      <c r="D169" s="147"/>
      <c r="E169" s="148"/>
      <c r="F169" s="153">
        <f t="shared" ref="F169:L169" si="37">F44</f>
        <v>0</v>
      </c>
      <c r="G169" s="126">
        <f t="shared" si="37"/>
        <v>0</v>
      </c>
      <c r="H169" s="126">
        <f t="shared" si="37"/>
        <v>0</v>
      </c>
      <c r="I169" s="154">
        <f t="shared" si="37"/>
        <v>0</v>
      </c>
      <c r="J169" s="127">
        <f t="shared" si="37"/>
        <v>0</v>
      </c>
      <c r="K169" s="134">
        <f t="shared" si="37"/>
        <v>0</v>
      </c>
      <c r="L169" s="166">
        <f t="shared" si="37"/>
        <v>0</v>
      </c>
      <c r="M169" s="128">
        <f>M44</f>
        <v>0</v>
      </c>
      <c r="N169" s="128">
        <f>N44</f>
        <v>0</v>
      </c>
    </row>
    <row r="170" spans="1:14" x14ac:dyDescent="0.2">
      <c r="A170" s="102">
        <v>400</v>
      </c>
      <c r="B170" s="152" t="str">
        <f>B56</f>
        <v>Total Rights, Music &amp; Talent</v>
      </c>
      <c r="C170" s="146"/>
      <c r="D170" s="147"/>
      <c r="E170" s="148"/>
      <c r="F170" s="153">
        <f t="shared" ref="F170:L170" si="38">F56</f>
        <v>0</v>
      </c>
      <c r="G170" s="126">
        <f t="shared" si="38"/>
        <v>0</v>
      </c>
      <c r="H170" s="126">
        <f t="shared" si="38"/>
        <v>0</v>
      </c>
      <c r="I170" s="154">
        <f t="shared" si="38"/>
        <v>0</v>
      </c>
      <c r="J170" s="127">
        <f t="shared" si="38"/>
        <v>0</v>
      </c>
      <c r="K170" s="134">
        <f t="shared" si="38"/>
        <v>0</v>
      </c>
      <c r="L170" s="166">
        <f t="shared" si="38"/>
        <v>0</v>
      </c>
      <c r="M170" s="128">
        <f>M56</f>
        <v>0</v>
      </c>
      <c r="N170" s="128">
        <f>N56</f>
        <v>0</v>
      </c>
    </row>
    <row r="171" spans="1:14" ht="15" customHeight="1" x14ac:dyDescent="0.2">
      <c r="A171" s="106"/>
      <c r="B171" s="105" t="s">
        <v>162</v>
      </c>
      <c r="C171" s="106"/>
      <c r="D171" s="107"/>
      <c r="E171" s="114"/>
      <c r="F171" s="115">
        <f>SUM(F168:F170)</f>
        <v>0</v>
      </c>
      <c r="G171" s="110">
        <f>SUM(G168:G170)</f>
        <v>0</v>
      </c>
      <c r="H171" s="110">
        <f>SUM(H168:H170)</f>
        <v>0</v>
      </c>
      <c r="I171" s="116">
        <f>SUM(I168:I170)</f>
        <v>0</v>
      </c>
      <c r="J171" s="112">
        <f>I171+H171</f>
        <v>0</v>
      </c>
      <c r="K171" s="116">
        <f>SUM(K168:K170)</f>
        <v>0</v>
      </c>
      <c r="L171" s="169">
        <f>K171-J171</f>
        <v>0</v>
      </c>
      <c r="M171" s="113">
        <f>SUM(M168:M170)</f>
        <v>0</v>
      </c>
      <c r="N171" s="113">
        <f>SUM(N168:N170)</f>
        <v>0</v>
      </c>
    </row>
    <row r="172" spans="1:14" ht="45" customHeight="1" x14ac:dyDescent="0.2">
      <c r="A172" s="102"/>
      <c r="B172" s="145" t="s">
        <v>268</v>
      </c>
      <c r="C172" s="146"/>
      <c r="D172" s="147"/>
      <c r="E172" s="148"/>
      <c r="F172" s="149" t="s">
        <v>57</v>
      </c>
      <c r="G172" s="150" t="s">
        <v>62</v>
      </c>
      <c r="H172" s="150" t="s">
        <v>59</v>
      </c>
      <c r="I172" s="149" t="s">
        <v>47</v>
      </c>
      <c r="J172" s="151" t="s">
        <v>63</v>
      </c>
      <c r="K172" s="107" t="s">
        <v>61</v>
      </c>
      <c r="L172" s="173" t="s">
        <v>93</v>
      </c>
      <c r="M172" s="150" t="s">
        <v>262</v>
      </c>
      <c r="N172" s="150" t="s">
        <v>263</v>
      </c>
    </row>
    <row r="173" spans="1:14" x14ac:dyDescent="0.2">
      <c r="A173" s="102">
        <v>500</v>
      </c>
      <c r="B173" s="152" t="str">
        <f>B75</f>
        <v>Total Crew &amp; Personnel</v>
      </c>
      <c r="C173" s="146"/>
      <c r="D173" s="147"/>
      <c r="E173" s="148"/>
      <c r="F173" s="153">
        <f t="shared" ref="F173:L173" si="39">F75</f>
        <v>0</v>
      </c>
      <c r="G173" s="126">
        <f t="shared" si="39"/>
        <v>0</v>
      </c>
      <c r="H173" s="126">
        <f t="shared" si="39"/>
        <v>0</v>
      </c>
      <c r="I173" s="154">
        <f t="shared" si="39"/>
        <v>0</v>
      </c>
      <c r="J173" s="127">
        <f t="shared" si="39"/>
        <v>0</v>
      </c>
      <c r="K173" s="134">
        <f t="shared" si="39"/>
        <v>0</v>
      </c>
      <c r="L173" s="166">
        <f t="shared" si="39"/>
        <v>0</v>
      </c>
      <c r="M173" s="128">
        <f>M75</f>
        <v>0</v>
      </c>
      <c r="N173" s="128">
        <f>N75</f>
        <v>0</v>
      </c>
    </row>
    <row r="174" spans="1:14" x14ac:dyDescent="0.2">
      <c r="A174" s="102">
        <v>600</v>
      </c>
      <c r="B174" s="152" t="str">
        <f>B91</f>
        <v>Total Travel &amp; Related Expenses</v>
      </c>
      <c r="C174" s="146"/>
      <c r="D174" s="147"/>
      <c r="E174" s="148"/>
      <c r="F174" s="153">
        <f t="shared" ref="F174:L174" si="40">F91</f>
        <v>0</v>
      </c>
      <c r="G174" s="126">
        <f t="shared" si="40"/>
        <v>0</v>
      </c>
      <c r="H174" s="126">
        <f t="shared" si="40"/>
        <v>0</v>
      </c>
      <c r="I174" s="154">
        <f t="shared" si="40"/>
        <v>0</v>
      </c>
      <c r="J174" s="127">
        <f t="shared" si="40"/>
        <v>0</v>
      </c>
      <c r="K174" s="134">
        <f t="shared" si="40"/>
        <v>0</v>
      </c>
      <c r="L174" s="166">
        <f t="shared" si="40"/>
        <v>0</v>
      </c>
      <c r="M174" s="128">
        <f>M91</f>
        <v>0</v>
      </c>
      <c r="N174" s="128">
        <f>N91</f>
        <v>0</v>
      </c>
    </row>
    <row r="175" spans="1:14" x14ac:dyDescent="0.2">
      <c r="A175" s="102">
        <v>700</v>
      </c>
      <c r="B175" s="152" t="str">
        <f>B102</f>
        <v>Total Production</v>
      </c>
      <c r="C175" s="146"/>
      <c r="D175" s="147"/>
      <c r="E175" s="148"/>
      <c r="F175" s="153">
        <f t="shared" ref="F175:L175" si="41">F102</f>
        <v>0</v>
      </c>
      <c r="G175" s="126">
        <f t="shared" si="41"/>
        <v>0</v>
      </c>
      <c r="H175" s="126">
        <f t="shared" si="41"/>
        <v>0</v>
      </c>
      <c r="I175" s="154">
        <f t="shared" si="41"/>
        <v>0</v>
      </c>
      <c r="J175" s="127">
        <f t="shared" si="41"/>
        <v>0</v>
      </c>
      <c r="K175" s="134">
        <f t="shared" si="41"/>
        <v>0</v>
      </c>
      <c r="L175" s="166">
        <f t="shared" si="41"/>
        <v>0</v>
      </c>
      <c r="M175" s="128">
        <f>M102</f>
        <v>0</v>
      </c>
      <c r="N175" s="128">
        <f>N102</f>
        <v>0</v>
      </c>
    </row>
    <row r="176" spans="1:14" x14ac:dyDescent="0.2">
      <c r="A176" s="102">
        <v>800</v>
      </c>
      <c r="B176" s="152" t="str">
        <f>B119</f>
        <v>Total Post-production</v>
      </c>
      <c r="C176" s="146"/>
      <c r="D176" s="147"/>
      <c r="E176" s="148"/>
      <c r="F176" s="153">
        <f t="shared" ref="F176:L176" si="42">F119</f>
        <v>0</v>
      </c>
      <c r="G176" s="126">
        <f t="shared" si="42"/>
        <v>0</v>
      </c>
      <c r="H176" s="126">
        <f t="shared" si="42"/>
        <v>0</v>
      </c>
      <c r="I176" s="154">
        <f t="shared" si="42"/>
        <v>0</v>
      </c>
      <c r="J176" s="127">
        <f t="shared" si="42"/>
        <v>0</v>
      </c>
      <c r="K176" s="134">
        <f t="shared" si="42"/>
        <v>0</v>
      </c>
      <c r="L176" s="166">
        <f t="shared" si="42"/>
        <v>0</v>
      </c>
      <c r="M176" s="128">
        <f>M119</f>
        <v>0</v>
      </c>
      <c r="N176" s="128">
        <f>N119</f>
        <v>0</v>
      </c>
    </row>
    <row r="177" spans="1:14" x14ac:dyDescent="0.2">
      <c r="A177" s="102">
        <v>900</v>
      </c>
      <c r="B177" s="152" t="str">
        <f>B129</f>
        <v>Total Insurance</v>
      </c>
      <c r="C177" s="146"/>
      <c r="D177" s="147"/>
      <c r="E177" s="148"/>
      <c r="F177" s="153">
        <f t="shared" ref="F177:L177" si="43">F129</f>
        <v>0</v>
      </c>
      <c r="G177" s="126">
        <f t="shared" si="43"/>
        <v>0</v>
      </c>
      <c r="H177" s="126">
        <f t="shared" si="43"/>
        <v>0</v>
      </c>
      <c r="I177" s="154">
        <f t="shared" si="43"/>
        <v>0</v>
      </c>
      <c r="J177" s="127">
        <f t="shared" si="43"/>
        <v>0</v>
      </c>
      <c r="K177" s="134">
        <f t="shared" si="43"/>
        <v>0</v>
      </c>
      <c r="L177" s="166">
        <f t="shared" si="43"/>
        <v>0</v>
      </c>
      <c r="M177" s="128">
        <f>M129</f>
        <v>0</v>
      </c>
      <c r="N177" s="128">
        <f>N129</f>
        <v>0</v>
      </c>
    </row>
    <row r="178" spans="1:14" x14ac:dyDescent="0.2">
      <c r="A178" s="102">
        <v>1000</v>
      </c>
      <c r="B178" s="152" t="str">
        <f>B142</f>
        <v>Total Office &amp; Admin</v>
      </c>
      <c r="C178" s="146"/>
      <c r="D178" s="147"/>
      <c r="E178" s="148"/>
      <c r="F178" s="153">
        <f t="shared" ref="F178:L178" si="44">F142</f>
        <v>0</v>
      </c>
      <c r="G178" s="126">
        <f t="shared" si="44"/>
        <v>0</v>
      </c>
      <c r="H178" s="126">
        <f t="shared" si="44"/>
        <v>0</v>
      </c>
      <c r="I178" s="154">
        <f t="shared" si="44"/>
        <v>0</v>
      </c>
      <c r="J178" s="127">
        <f t="shared" si="44"/>
        <v>0</v>
      </c>
      <c r="K178" s="134">
        <f t="shared" si="44"/>
        <v>0</v>
      </c>
      <c r="L178" s="166">
        <f t="shared" si="44"/>
        <v>0</v>
      </c>
      <c r="M178" s="128">
        <f>M142</f>
        <v>0</v>
      </c>
      <c r="N178" s="128">
        <f>N142</f>
        <v>0</v>
      </c>
    </row>
    <row r="179" spans="1:14" x14ac:dyDescent="0.2">
      <c r="A179" s="102">
        <v>1100</v>
      </c>
      <c r="B179" s="152" t="str">
        <f>B152</f>
        <v>Total PIC Required Items</v>
      </c>
      <c r="C179" s="146"/>
      <c r="D179" s="147"/>
      <c r="E179" s="148"/>
      <c r="F179" s="153">
        <f t="shared" ref="F179:L179" si="45">F152</f>
        <v>0</v>
      </c>
      <c r="G179" s="126">
        <f t="shared" si="45"/>
        <v>0</v>
      </c>
      <c r="H179" s="126">
        <f t="shared" si="45"/>
        <v>0</v>
      </c>
      <c r="I179" s="154">
        <f t="shared" si="45"/>
        <v>0</v>
      </c>
      <c r="J179" s="127">
        <f t="shared" si="45"/>
        <v>0</v>
      </c>
      <c r="K179" s="134">
        <f t="shared" si="45"/>
        <v>0</v>
      </c>
      <c r="L179" s="166">
        <f t="shared" si="45"/>
        <v>0</v>
      </c>
      <c r="M179" s="128">
        <f>M152</f>
        <v>0</v>
      </c>
      <c r="N179" s="128">
        <f>N152</f>
        <v>0</v>
      </c>
    </row>
    <row r="180" spans="1:14" ht="15" customHeight="1" x14ac:dyDescent="0.2">
      <c r="A180" s="135"/>
      <c r="B180" s="105" t="s">
        <v>64</v>
      </c>
      <c r="C180" s="106"/>
      <c r="D180" s="107"/>
      <c r="E180" s="108"/>
      <c r="F180" s="109">
        <f>SUM(F173:F179)</f>
        <v>0</v>
      </c>
      <c r="G180" s="110">
        <f>SUM(G173:G179)</f>
        <v>0</v>
      </c>
      <c r="H180" s="110">
        <f>SUM(H173:H179)</f>
        <v>0</v>
      </c>
      <c r="I180" s="111">
        <f>SUM(I173:I179)</f>
        <v>0</v>
      </c>
      <c r="J180" s="112">
        <f>I180+H180</f>
        <v>0</v>
      </c>
      <c r="K180" s="111">
        <f>SUM(K173:K179)</f>
        <v>0</v>
      </c>
      <c r="L180" s="169">
        <f t="shared" ref="L180" si="46">K180-J180</f>
        <v>0</v>
      </c>
      <c r="M180" s="113">
        <f>SUM(M173:M179)</f>
        <v>0</v>
      </c>
      <c r="N180" s="113">
        <f>SUM(N173:N179)</f>
        <v>0</v>
      </c>
    </row>
    <row r="181" spans="1:14" ht="15" customHeight="1" x14ac:dyDescent="0.2">
      <c r="A181" s="135"/>
      <c r="B181" s="105" t="s">
        <v>283</v>
      </c>
      <c r="C181" s="106"/>
      <c r="D181" s="107"/>
      <c r="E181" s="108"/>
      <c r="F181" s="109">
        <f>F180+F171</f>
        <v>0</v>
      </c>
      <c r="G181" s="118">
        <f>G180+G171</f>
        <v>0</v>
      </c>
      <c r="H181" s="118">
        <f>H180+H171</f>
        <v>0</v>
      </c>
      <c r="I181" s="111">
        <f>I180+I171</f>
        <v>0</v>
      </c>
      <c r="J181" s="112">
        <f>J180+J171</f>
        <v>0</v>
      </c>
      <c r="K181" s="111"/>
      <c r="L181" s="169"/>
      <c r="M181" s="113">
        <f>M180+M171</f>
        <v>0</v>
      </c>
      <c r="N181" s="113">
        <f>N180+N171</f>
        <v>0</v>
      </c>
    </row>
    <row r="182" spans="1:14" s="99" customFormat="1" ht="11" customHeight="1" x14ac:dyDescent="0.2">
      <c r="A182" s="214"/>
      <c r="B182" s="215"/>
      <c r="C182" s="216"/>
      <c r="D182" s="217"/>
      <c r="E182" s="218"/>
      <c r="F182" s="219"/>
      <c r="G182" s="119"/>
      <c r="H182" s="119"/>
      <c r="I182" s="220"/>
      <c r="J182" s="221"/>
      <c r="K182" s="220"/>
      <c r="L182" s="222"/>
      <c r="M182" s="223"/>
      <c r="N182" s="223"/>
    </row>
    <row r="183" spans="1:14" s="99" customFormat="1" ht="30" customHeight="1" x14ac:dyDescent="0.2">
      <c r="A183" s="135"/>
      <c r="B183" s="105" t="s">
        <v>104</v>
      </c>
      <c r="C183" s="106"/>
      <c r="D183" s="107"/>
      <c r="E183" s="108"/>
      <c r="F183" s="109"/>
      <c r="G183" s="118"/>
      <c r="H183" s="155" t="s">
        <v>106</v>
      </c>
      <c r="I183" s="156" t="s">
        <v>107</v>
      </c>
      <c r="J183" s="157" t="s">
        <v>108</v>
      </c>
      <c r="K183" s="156" t="s">
        <v>109</v>
      </c>
      <c r="L183" s="174" t="s">
        <v>110</v>
      </c>
      <c r="M183" s="157"/>
      <c r="N183" s="157"/>
    </row>
    <row r="184" spans="1:14" ht="13" customHeight="1" x14ac:dyDescent="0.15">
      <c r="A184" s="102">
        <v>1200</v>
      </c>
      <c r="B184" s="158" t="s">
        <v>105</v>
      </c>
      <c r="C184" s="158"/>
      <c r="D184" s="158"/>
      <c r="E184" s="158"/>
      <c r="F184" s="158"/>
      <c r="G184" s="158"/>
      <c r="H184" s="126">
        <f>H164</f>
        <v>0</v>
      </c>
      <c r="I184" s="126">
        <f>I164</f>
        <v>0</v>
      </c>
      <c r="J184" s="126">
        <f>J164</f>
        <v>0</v>
      </c>
      <c r="K184" s="126">
        <f>K164</f>
        <v>0</v>
      </c>
      <c r="L184" s="175">
        <f>L164</f>
        <v>0</v>
      </c>
      <c r="M184" s="126"/>
      <c r="N184" s="126"/>
    </row>
    <row r="185" spans="1:14" ht="15" customHeight="1" x14ac:dyDescent="0.15">
      <c r="A185" s="102"/>
      <c r="B185" s="103" t="s">
        <v>113</v>
      </c>
      <c r="C185" s="103"/>
      <c r="D185" s="103"/>
      <c r="E185" s="103"/>
      <c r="F185" s="103"/>
      <c r="G185" s="103"/>
      <c r="H185" s="104">
        <f>H184</f>
        <v>0</v>
      </c>
      <c r="I185" s="104">
        <f>I184</f>
        <v>0</v>
      </c>
      <c r="J185" s="104">
        <f>J184</f>
        <v>0</v>
      </c>
      <c r="K185" s="104">
        <f>K184</f>
        <v>0</v>
      </c>
      <c r="L185" s="164">
        <f>L184</f>
        <v>0</v>
      </c>
      <c r="M185" s="118"/>
      <c r="N185" s="118"/>
    </row>
    <row r="186" spans="1:14" ht="7" customHeight="1" x14ac:dyDescent="0.15">
      <c r="A186" s="6"/>
      <c r="B186" s="61"/>
      <c r="C186" s="61"/>
      <c r="D186" s="61"/>
      <c r="E186" s="61"/>
      <c r="F186" s="61"/>
      <c r="G186" s="61"/>
      <c r="H186" s="100"/>
      <c r="I186" s="100"/>
      <c r="J186" s="100"/>
      <c r="K186" s="100"/>
      <c r="L186" s="170"/>
      <c r="M186" s="101"/>
      <c r="N186" s="101"/>
    </row>
    <row r="187" spans="1:14" ht="20" customHeight="1" x14ac:dyDescent="0.15">
      <c r="A187" s="62"/>
      <c r="B187" s="63" t="s">
        <v>114</v>
      </c>
      <c r="C187" s="63"/>
      <c r="D187" s="63"/>
      <c r="E187" s="63"/>
      <c r="F187" s="64">
        <f>F185+F181</f>
        <v>0</v>
      </c>
      <c r="G187" s="64">
        <f>G185+G181</f>
        <v>0</v>
      </c>
      <c r="H187" s="64">
        <f>H185+H181</f>
        <v>0</v>
      </c>
      <c r="I187" s="64">
        <f>I185+I181</f>
        <v>0</v>
      </c>
      <c r="J187" s="64">
        <f>J185+J181</f>
        <v>0</v>
      </c>
      <c r="K187" s="64">
        <f>K180+K171+K185</f>
        <v>0</v>
      </c>
      <c r="L187" s="176">
        <f>L180+L171+L185</f>
        <v>0</v>
      </c>
      <c r="M187" s="64">
        <f>M185+M181</f>
        <v>0</v>
      </c>
      <c r="N187" s="64">
        <f>N185+N181</f>
        <v>0</v>
      </c>
    </row>
    <row r="189" spans="1:14" ht="18" x14ac:dyDescent="0.15">
      <c r="B189" s="3"/>
    </row>
    <row r="191" spans="1:14" ht="14" customHeight="1" x14ac:dyDescent="0.15"/>
  </sheetData>
  <mergeCells count="1">
    <mergeCell ref="M21:N21"/>
  </mergeCells>
  <phoneticPr fontId="3" type="noConversion"/>
  <pageMargins left="0.25" right="0.25" top="1.25" bottom="1" header="0.5" footer="0.5"/>
  <pageSetup scale="65" orientation="portrait" horizontalDpi="4294967292" verticalDpi="4294967292"/>
  <headerFooter>
    <oddHeader xml:space="preserve">&amp;L&amp;"Candara,Bold"&amp;16&amp;UPIC BUDGET&amp;C&amp;"Candara,Bold"&amp;14&amp;U
</oddHeader>
  </headerFooter>
  <legacyDrawing r:id="rId1"/>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8"/>
  <sheetViews>
    <sheetView view="pageLayout" topLeftCell="A23" workbookViewId="0">
      <selection activeCell="F41" sqref="F41"/>
    </sheetView>
  </sheetViews>
  <sheetFormatPr baseColWidth="10" defaultColWidth="10.6640625" defaultRowHeight="14" x14ac:dyDescent="0.15"/>
  <cols>
    <col min="1" max="1" width="27.83203125" style="2" customWidth="1"/>
    <col min="2" max="6" width="16.6640625" style="2" customWidth="1"/>
    <col min="7" max="16384" width="10.6640625" style="2"/>
  </cols>
  <sheetData>
    <row r="1" spans="1:6" ht="35" customHeight="1" x14ac:dyDescent="0.15">
      <c r="A1" s="211" t="s">
        <v>65</v>
      </c>
      <c r="B1" s="211"/>
      <c r="C1" s="211"/>
      <c r="D1" s="211" t="s">
        <v>66</v>
      </c>
      <c r="E1" s="211"/>
      <c r="F1" s="211"/>
    </row>
    <row r="2" spans="1:6" ht="35" customHeight="1" x14ac:dyDescent="0.15">
      <c r="A2" s="211" t="s">
        <v>67</v>
      </c>
      <c r="B2" s="211"/>
      <c r="C2" s="211"/>
      <c r="D2" s="211" t="s">
        <v>68</v>
      </c>
      <c r="E2" s="211"/>
      <c r="F2" s="211"/>
    </row>
    <row r="4" spans="1:6" ht="30" customHeight="1" x14ac:dyDescent="0.15">
      <c r="A4" s="72" t="s">
        <v>70</v>
      </c>
      <c r="B4" s="68" t="s">
        <v>139</v>
      </c>
      <c r="C4" s="68" t="s">
        <v>72</v>
      </c>
      <c r="D4" s="68" t="s">
        <v>143</v>
      </c>
      <c r="E4" s="68" t="s">
        <v>74</v>
      </c>
      <c r="F4" s="68" t="s">
        <v>73</v>
      </c>
    </row>
    <row r="5" spans="1:6" ht="20" customHeight="1" x14ac:dyDescent="0.15">
      <c r="A5" s="2" t="str">
        <f>'CONTRACT BUDGET'!B6</f>
        <v>[Include Funder Name]</v>
      </c>
      <c r="B5" s="74">
        <f>'CONTRACT BUDGET'!H6</f>
        <v>0</v>
      </c>
      <c r="C5" s="74">
        <f>'CONTRACT BUDGET'!I6</f>
        <v>0</v>
      </c>
      <c r="D5" s="74">
        <f>C5+B5</f>
        <v>0</v>
      </c>
      <c r="E5" s="74">
        <f>'CONTRACT BUDGET'!K6</f>
        <v>0</v>
      </c>
      <c r="F5" s="74">
        <f>E5-D5</f>
        <v>0</v>
      </c>
    </row>
    <row r="6" spans="1:6" ht="20" customHeight="1" x14ac:dyDescent="0.15">
      <c r="A6" s="2" t="str">
        <f>'CONTRACT BUDGET'!B7</f>
        <v>[Include Funder Name]</v>
      </c>
      <c r="B6" s="74">
        <f>'CONTRACT BUDGET'!H7</f>
        <v>0</v>
      </c>
      <c r="C6" s="74">
        <f>'CONTRACT BUDGET'!H7</f>
        <v>0</v>
      </c>
      <c r="D6" s="74">
        <f t="shared" ref="D6:D17" si="0">C6+B6</f>
        <v>0</v>
      </c>
      <c r="E6" s="74">
        <f>'CONTRACT BUDGET'!K7</f>
        <v>0</v>
      </c>
      <c r="F6" s="74">
        <f t="shared" ref="F6:F17" si="1">E6-D6</f>
        <v>0</v>
      </c>
    </row>
    <row r="7" spans="1:6" ht="20" customHeight="1" x14ac:dyDescent="0.15">
      <c r="A7" s="95" t="str">
        <f>'CONTRACT BUDGET'!B8</f>
        <v>[Include Funder Name]</v>
      </c>
      <c r="B7" s="74">
        <f>'CONTRACT BUDGET'!H8</f>
        <v>0</v>
      </c>
      <c r="C7" s="74">
        <f>'CONTRACT BUDGET'!I8</f>
        <v>0</v>
      </c>
      <c r="D7" s="74">
        <f t="shared" si="0"/>
        <v>0</v>
      </c>
      <c r="E7" s="74">
        <f>'CONTRACT BUDGET'!K8</f>
        <v>0</v>
      </c>
      <c r="F7" s="74">
        <f t="shared" si="1"/>
        <v>0</v>
      </c>
    </row>
    <row r="8" spans="1:6" ht="20" customHeight="1" x14ac:dyDescent="0.15">
      <c r="A8" s="95" t="str">
        <f>'CONTRACT BUDGET'!B9</f>
        <v>[Include Funder Name]</v>
      </c>
      <c r="B8" s="74">
        <f>'CONTRACT BUDGET'!H9</f>
        <v>0</v>
      </c>
      <c r="C8" s="74">
        <f>'CONTRACT BUDGET'!J9</f>
        <v>0</v>
      </c>
      <c r="D8" s="74">
        <f t="shared" si="0"/>
        <v>0</v>
      </c>
      <c r="E8" s="74">
        <f>'CONTRACT BUDGET'!K9</f>
        <v>0</v>
      </c>
      <c r="F8" s="74">
        <f t="shared" si="1"/>
        <v>0</v>
      </c>
    </row>
    <row r="9" spans="1:6" ht="20" customHeight="1" x14ac:dyDescent="0.15">
      <c r="A9" s="95" t="str">
        <f>'CONTRACT BUDGET'!B10</f>
        <v>[Include Funder Name]</v>
      </c>
      <c r="B9" s="74">
        <f>'CONTRACT BUDGET'!H10</f>
        <v>0</v>
      </c>
      <c r="C9" s="74">
        <f>'CONTRACT BUDGET'!I10</f>
        <v>0</v>
      </c>
      <c r="D9" s="74">
        <f t="shared" si="0"/>
        <v>0</v>
      </c>
      <c r="E9" s="74">
        <f>'CONTRACT BUDGET'!K10</f>
        <v>0</v>
      </c>
      <c r="F9" s="74">
        <f t="shared" si="1"/>
        <v>0</v>
      </c>
    </row>
    <row r="10" spans="1:6" ht="20" customHeight="1" x14ac:dyDescent="0.15">
      <c r="A10" s="95">
        <f>'CONTRACT BUDGET'!B11</f>
        <v>0</v>
      </c>
      <c r="B10" s="74">
        <f>'CONTRACT BUDGET'!H11</f>
        <v>0</v>
      </c>
      <c r="C10" s="74">
        <f>'CONTRACT BUDGET'!I11</f>
        <v>0</v>
      </c>
      <c r="D10" s="74">
        <f t="shared" si="0"/>
        <v>0</v>
      </c>
      <c r="E10" s="74">
        <f>'CONTRACT BUDGET'!K11</f>
        <v>0</v>
      </c>
      <c r="F10" s="74">
        <f t="shared" si="1"/>
        <v>0</v>
      </c>
    </row>
    <row r="11" spans="1:6" ht="20" customHeight="1" x14ac:dyDescent="0.15">
      <c r="A11" s="95">
        <f>'CONTRACT BUDGET'!B12</f>
        <v>0</v>
      </c>
      <c r="B11" s="74">
        <f>'CONTRACT BUDGET'!H12</f>
        <v>0</v>
      </c>
      <c r="C11" s="74">
        <f>'CONTRACT BUDGET'!I12</f>
        <v>0</v>
      </c>
      <c r="D11" s="74">
        <f t="shared" si="0"/>
        <v>0</v>
      </c>
      <c r="E11" s="74">
        <f>'CONTRACT BUDGET'!K12</f>
        <v>0</v>
      </c>
      <c r="F11" s="74">
        <f t="shared" si="1"/>
        <v>0</v>
      </c>
    </row>
    <row r="12" spans="1:6" ht="20" customHeight="1" x14ac:dyDescent="0.15">
      <c r="A12" s="95">
        <f>'CONTRACT BUDGET'!B13</f>
        <v>0</v>
      </c>
      <c r="B12" s="74">
        <f>'CONTRACT BUDGET'!H13</f>
        <v>0</v>
      </c>
      <c r="C12" s="74">
        <f>'CONTRACT BUDGET'!I13</f>
        <v>0</v>
      </c>
      <c r="D12" s="74">
        <f t="shared" si="0"/>
        <v>0</v>
      </c>
      <c r="E12" s="74">
        <f>'CONTRACT BUDGET'!K13</f>
        <v>0</v>
      </c>
      <c r="F12" s="74">
        <f t="shared" si="1"/>
        <v>0</v>
      </c>
    </row>
    <row r="13" spans="1:6" ht="20" customHeight="1" x14ac:dyDescent="0.15">
      <c r="A13" s="95">
        <f>'CONTRACT BUDGET'!B14</f>
        <v>0</v>
      </c>
      <c r="B13" s="74">
        <f>'CONTRACT BUDGET'!H14</f>
        <v>0</v>
      </c>
      <c r="C13" s="74">
        <f>'CONTRACT BUDGET'!I14</f>
        <v>0</v>
      </c>
      <c r="D13" s="74">
        <f t="shared" si="0"/>
        <v>0</v>
      </c>
      <c r="E13" s="74">
        <f>'CONTRACT BUDGET'!K14</f>
        <v>0</v>
      </c>
      <c r="F13" s="74">
        <f t="shared" si="1"/>
        <v>0</v>
      </c>
    </row>
    <row r="14" spans="1:6" ht="20" customHeight="1" x14ac:dyDescent="0.15">
      <c r="A14" s="2" t="e">
        <f>'CONTRACT BUDGET'!#REF!</f>
        <v>#REF!</v>
      </c>
      <c r="B14" s="74" t="e">
        <f>'CONTRACT BUDGET'!#REF!</f>
        <v>#REF!</v>
      </c>
      <c r="C14" s="74" t="e">
        <f>'CONTRACT BUDGET'!#REF!</f>
        <v>#REF!</v>
      </c>
      <c r="D14" s="74" t="e">
        <f t="shared" si="0"/>
        <v>#REF!</v>
      </c>
      <c r="E14" s="74" t="e">
        <f>'CONTRACT BUDGET'!#REF!</f>
        <v>#REF!</v>
      </c>
      <c r="F14" s="74" t="e">
        <f t="shared" si="1"/>
        <v>#REF!</v>
      </c>
    </row>
    <row r="15" spans="1:6" ht="20" customHeight="1" x14ac:dyDescent="0.15">
      <c r="A15" s="78" t="e">
        <f>'CONTRACT BUDGET'!#REF!</f>
        <v>#REF!</v>
      </c>
      <c r="B15" s="139" t="e">
        <f>'CONTRACT BUDGET'!#REF!</f>
        <v>#REF!</v>
      </c>
      <c r="C15" s="139" t="e">
        <f>'CONTRACT BUDGET'!#REF!</f>
        <v>#REF!</v>
      </c>
      <c r="D15" s="139" t="e">
        <f t="shared" si="0"/>
        <v>#REF!</v>
      </c>
      <c r="E15" s="139" t="e">
        <f>'CONTRACT BUDGET'!#REF!</f>
        <v>#REF!</v>
      </c>
      <c r="F15" s="139" t="e">
        <f t="shared" si="1"/>
        <v>#REF!</v>
      </c>
    </row>
    <row r="16" spans="1:6" ht="20" customHeight="1" x14ac:dyDescent="0.15">
      <c r="A16" s="69" t="e">
        <f>'CONTRACT BUDGET'!#REF!</f>
        <v>#REF!</v>
      </c>
      <c r="B16" s="187" t="e">
        <f>'CONTRACT BUDGET'!#REF!</f>
        <v>#REF!</v>
      </c>
      <c r="C16" s="187" t="e">
        <f>'CONTRACT BUDGET'!#REF!</f>
        <v>#REF!</v>
      </c>
      <c r="D16" s="187" t="e">
        <f>C16+B16</f>
        <v>#REF!</v>
      </c>
      <c r="E16" s="75" t="e">
        <f>'CONTRACT BUDGET'!#REF!</f>
        <v>#REF!</v>
      </c>
      <c r="F16" s="75" t="e">
        <f>E16-D16</f>
        <v>#REF!</v>
      </c>
    </row>
    <row r="17" spans="1:6" ht="25" customHeight="1" x14ac:dyDescent="0.15">
      <c r="A17" s="92" t="s">
        <v>86</v>
      </c>
      <c r="B17" s="93" t="e">
        <f>SUM(B5:B16)</f>
        <v>#REF!</v>
      </c>
      <c r="C17" s="93" t="e">
        <f>SUM(C5:C16)</f>
        <v>#REF!</v>
      </c>
      <c r="D17" s="93" t="e">
        <f t="shared" si="0"/>
        <v>#REF!</v>
      </c>
      <c r="E17" s="93" t="e">
        <f>SUM(E5:E16)</f>
        <v>#REF!</v>
      </c>
      <c r="F17" s="93" t="e">
        <f t="shared" si="1"/>
        <v>#REF!</v>
      </c>
    </row>
    <row r="18" spans="1:6" ht="15" customHeight="1" x14ac:dyDescent="0.15"/>
    <row r="19" spans="1:6" ht="30" x14ac:dyDescent="0.15">
      <c r="A19" s="72" t="s">
        <v>69</v>
      </c>
      <c r="B19" s="68" t="s">
        <v>144</v>
      </c>
      <c r="C19" s="68" t="s">
        <v>145</v>
      </c>
      <c r="D19" s="68" t="s">
        <v>146</v>
      </c>
      <c r="E19" s="68" t="s">
        <v>147</v>
      </c>
      <c r="F19" s="68" t="s">
        <v>148</v>
      </c>
    </row>
    <row r="20" spans="1:6" ht="20" customHeight="1" x14ac:dyDescent="0.15">
      <c r="A20" s="71" t="str">
        <f>'CONTRACT BUDGET'!B168</f>
        <v>Total Pre-production &amp; Development</v>
      </c>
      <c r="B20" s="74">
        <f>'CONTRACT BUDGET'!H168</f>
        <v>0</v>
      </c>
      <c r="C20" s="74">
        <f>'CONTRACT BUDGET'!I168</f>
        <v>0</v>
      </c>
      <c r="D20" s="74">
        <f>C20+B20</f>
        <v>0</v>
      </c>
      <c r="E20" s="74">
        <f>'CONTRACT BUDGET'!K168</f>
        <v>0</v>
      </c>
      <c r="F20" s="74">
        <f>E20-D20</f>
        <v>0</v>
      </c>
    </row>
    <row r="21" spans="1:6" ht="20" customHeight="1" x14ac:dyDescent="0.15">
      <c r="A21" s="71" t="str">
        <f>'CONTRACT BUDGET'!B169</f>
        <v>Total Producing Staff</v>
      </c>
      <c r="B21" s="74">
        <f>'CONTRACT BUDGET'!H169</f>
        <v>0</v>
      </c>
      <c r="C21" s="74">
        <f>'CONTRACT BUDGET'!I169</f>
        <v>0</v>
      </c>
      <c r="D21" s="74">
        <f t="shared" ref="D21:D31" si="2">C21+B21</f>
        <v>0</v>
      </c>
      <c r="E21" s="74">
        <f>'CONTRACT BUDGET'!K169</f>
        <v>0</v>
      </c>
      <c r="F21" s="74">
        <f t="shared" ref="F21:F31" si="3">E21-D21</f>
        <v>0</v>
      </c>
    </row>
    <row r="22" spans="1:6" ht="20" customHeight="1" x14ac:dyDescent="0.15">
      <c r="A22" s="71" t="str">
        <f>'CONTRACT BUDGET'!B170</f>
        <v>Total Rights, Music &amp; Talent</v>
      </c>
      <c r="B22" s="74">
        <f>'CONTRACT BUDGET'!H170</f>
        <v>0</v>
      </c>
      <c r="C22" s="74">
        <f>'CONTRACT BUDGET'!I170</f>
        <v>0</v>
      </c>
      <c r="D22" s="74">
        <f t="shared" si="2"/>
        <v>0</v>
      </c>
      <c r="E22" s="74">
        <f>'CONTRACT BUDGET'!K170</f>
        <v>0</v>
      </c>
      <c r="F22" s="74">
        <f t="shared" si="3"/>
        <v>0</v>
      </c>
    </row>
    <row r="23" spans="1:6" ht="20" customHeight="1" x14ac:dyDescent="0.15">
      <c r="A23" s="71" t="str">
        <f>'CONTRACT BUDGET'!B173</f>
        <v>Total Crew &amp; Personnel</v>
      </c>
      <c r="B23" s="74">
        <f>'CONTRACT BUDGET'!H173</f>
        <v>0</v>
      </c>
      <c r="C23" s="74">
        <f>'CONTRACT BUDGET'!I173</f>
        <v>0</v>
      </c>
      <c r="D23" s="74">
        <f t="shared" si="2"/>
        <v>0</v>
      </c>
      <c r="E23" s="74">
        <f>'CONTRACT BUDGET'!K173</f>
        <v>0</v>
      </c>
      <c r="F23" s="74">
        <f t="shared" si="3"/>
        <v>0</v>
      </c>
    </row>
    <row r="24" spans="1:6" ht="20" customHeight="1" x14ac:dyDescent="0.15">
      <c r="A24" s="71" t="str">
        <f>'CONTRACT BUDGET'!B174</f>
        <v>Total Travel &amp; Related Expenses</v>
      </c>
      <c r="B24" s="74">
        <f>'CONTRACT BUDGET'!H174</f>
        <v>0</v>
      </c>
      <c r="C24" s="74">
        <f>'CONTRACT BUDGET'!I174</f>
        <v>0</v>
      </c>
      <c r="D24" s="74">
        <f t="shared" si="2"/>
        <v>0</v>
      </c>
      <c r="E24" s="74">
        <f>'CONTRACT BUDGET'!K174</f>
        <v>0</v>
      </c>
      <c r="F24" s="74">
        <f t="shared" si="3"/>
        <v>0</v>
      </c>
    </row>
    <row r="25" spans="1:6" ht="20" customHeight="1" x14ac:dyDescent="0.15">
      <c r="A25" s="71" t="str">
        <f>'CONTRACT BUDGET'!B175</f>
        <v>Total Production</v>
      </c>
      <c r="B25" s="74">
        <f>'CONTRACT BUDGET'!H175</f>
        <v>0</v>
      </c>
      <c r="C25" s="74">
        <f>'CONTRACT BUDGET'!I175</f>
        <v>0</v>
      </c>
      <c r="D25" s="74">
        <f t="shared" si="2"/>
        <v>0</v>
      </c>
      <c r="E25" s="74">
        <f>'CONTRACT BUDGET'!K175</f>
        <v>0</v>
      </c>
      <c r="F25" s="74">
        <f t="shared" si="3"/>
        <v>0</v>
      </c>
    </row>
    <row r="26" spans="1:6" ht="20" customHeight="1" x14ac:dyDescent="0.15">
      <c r="A26" s="71" t="str">
        <f>'CONTRACT BUDGET'!B176</f>
        <v>Total Post-production</v>
      </c>
      <c r="B26" s="74">
        <f>'CONTRACT BUDGET'!H176</f>
        <v>0</v>
      </c>
      <c r="C26" s="74">
        <f>'CONTRACT BUDGET'!I176</f>
        <v>0</v>
      </c>
      <c r="D26" s="74">
        <f t="shared" si="2"/>
        <v>0</v>
      </c>
      <c r="E26" s="74">
        <f>'CONTRACT BUDGET'!K176</f>
        <v>0</v>
      </c>
      <c r="F26" s="74">
        <f t="shared" si="3"/>
        <v>0</v>
      </c>
    </row>
    <row r="27" spans="1:6" ht="20" customHeight="1" x14ac:dyDescent="0.15">
      <c r="A27" s="71" t="str">
        <f>'CONTRACT BUDGET'!B177</f>
        <v>Total Insurance</v>
      </c>
      <c r="B27" s="74">
        <f>'CONTRACT BUDGET'!H177</f>
        <v>0</v>
      </c>
      <c r="C27" s="74">
        <f>'CONTRACT BUDGET'!I177</f>
        <v>0</v>
      </c>
      <c r="D27" s="74">
        <f t="shared" si="2"/>
        <v>0</v>
      </c>
      <c r="E27" s="74">
        <f>'CONTRACT BUDGET'!K177</f>
        <v>0</v>
      </c>
      <c r="F27" s="74">
        <f t="shared" si="3"/>
        <v>0</v>
      </c>
    </row>
    <row r="28" spans="1:6" ht="20" customHeight="1" x14ac:dyDescent="0.15">
      <c r="A28" s="71" t="str">
        <f>'CONTRACT BUDGET'!B178</f>
        <v>Total Office &amp; Admin</v>
      </c>
      <c r="B28" s="74">
        <f>'CONTRACT BUDGET'!H178</f>
        <v>0</v>
      </c>
      <c r="C28" s="74">
        <f>'CONTRACT BUDGET'!I178</f>
        <v>0</v>
      </c>
      <c r="D28" s="74">
        <f t="shared" si="2"/>
        <v>0</v>
      </c>
      <c r="E28" s="74">
        <f>'CONTRACT BUDGET'!K178</f>
        <v>0</v>
      </c>
      <c r="F28" s="74">
        <f t="shared" si="3"/>
        <v>0</v>
      </c>
    </row>
    <row r="29" spans="1:6" ht="20" customHeight="1" x14ac:dyDescent="0.15">
      <c r="A29" s="138" t="str">
        <f>'CONTRACT BUDGET'!B179</f>
        <v>Total PIC Required Items</v>
      </c>
      <c r="B29" s="139">
        <f>'CONTRACT BUDGET'!H179</f>
        <v>0</v>
      </c>
      <c r="C29" s="139">
        <f>'CONTRACT BUDGET'!I179</f>
        <v>0</v>
      </c>
      <c r="D29" s="139">
        <f t="shared" si="2"/>
        <v>0</v>
      </c>
      <c r="E29" s="139">
        <f>'CONTRACT BUDGET'!K179</f>
        <v>0</v>
      </c>
      <c r="F29" s="139">
        <f t="shared" si="3"/>
        <v>0</v>
      </c>
    </row>
    <row r="30" spans="1:6" ht="20" customHeight="1" x14ac:dyDescent="0.15">
      <c r="A30" s="73" t="str">
        <f>'CONTRACT BUDGET'!B184</f>
        <v>In-Kind Services / Equipment</v>
      </c>
      <c r="B30" s="187">
        <f>'CONTRACT BUDGET'!H185</f>
        <v>0</v>
      </c>
      <c r="C30" s="187">
        <f>'CONTRACT BUDGET'!I185</f>
        <v>0</v>
      </c>
      <c r="D30" s="187">
        <f>C30+B30</f>
        <v>0</v>
      </c>
      <c r="E30" s="75">
        <f>'CONTRACT BUDGET'!K185</f>
        <v>0</v>
      </c>
      <c r="F30" s="75">
        <f>E30-D30</f>
        <v>0</v>
      </c>
    </row>
    <row r="31" spans="1:6" ht="25" customHeight="1" x14ac:dyDescent="0.15">
      <c r="A31" s="70" t="s">
        <v>87</v>
      </c>
      <c r="B31" s="76">
        <f>SUM(B20:B30)</f>
        <v>0</v>
      </c>
      <c r="C31" s="76">
        <f>SUM(C20:C30)</f>
        <v>0</v>
      </c>
      <c r="D31" s="74">
        <f t="shared" si="2"/>
        <v>0</v>
      </c>
      <c r="E31" s="76">
        <f>SUM(E20:E30)</f>
        <v>0</v>
      </c>
      <c r="F31" s="74">
        <f t="shared" si="3"/>
        <v>0</v>
      </c>
    </row>
    <row r="32" spans="1:6" ht="10" customHeight="1" x14ac:dyDescent="0.15">
      <c r="A32" s="92"/>
      <c r="B32" s="93"/>
      <c r="C32" s="93"/>
      <c r="D32" s="94"/>
      <c r="E32" s="93"/>
      <c r="F32" s="94"/>
    </row>
    <row r="33" spans="1:6" ht="25" customHeight="1" x14ac:dyDescent="0.15">
      <c r="A33" s="70" t="s">
        <v>71</v>
      </c>
      <c r="B33" s="74" t="e">
        <f>B17-B31</f>
        <v>#REF!</v>
      </c>
      <c r="C33" s="74" t="e">
        <f>C17-C31</f>
        <v>#REF!</v>
      </c>
      <c r="D33" s="74" t="e">
        <f>D17-D31</f>
        <v>#REF!</v>
      </c>
      <c r="E33" s="74" t="e">
        <f>E17-E31</f>
        <v>#REF!</v>
      </c>
      <c r="F33" s="74" t="e">
        <f>F17-F31</f>
        <v>#REF!</v>
      </c>
    </row>
    <row r="34" spans="1:6" ht="19" customHeight="1" x14ac:dyDescent="0.15"/>
    <row r="35" spans="1:6" ht="19" customHeight="1" x14ac:dyDescent="0.15"/>
    <row r="36" spans="1:6" x14ac:dyDescent="0.15">
      <c r="A36" s="190" t="s">
        <v>272</v>
      </c>
      <c r="B36" s="191"/>
      <c r="C36" s="191"/>
      <c r="D36" s="191"/>
      <c r="E36" s="192"/>
      <c r="F36" s="192"/>
    </row>
    <row r="37" spans="1:6" ht="43" customHeight="1" x14ac:dyDescent="0.2">
      <c r="A37" s="212" t="s">
        <v>274</v>
      </c>
      <c r="B37" s="213"/>
      <c r="C37" s="213"/>
      <c r="D37" s="191"/>
      <c r="E37" s="193" t="s">
        <v>275</v>
      </c>
      <c r="F37" s="194"/>
    </row>
    <row r="38" spans="1:6" x14ac:dyDescent="0.15">
      <c r="A38" s="190" t="s">
        <v>273</v>
      </c>
      <c r="B38" s="195"/>
      <c r="C38" s="191"/>
      <c r="D38" s="191"/>
      <c r="E38" s="192"/>
      <c r="F38" s="192"/>
    </row>
  </sheetData>
  <mergeCells count="5">
    <mergeCell ref="A1:C1"/>
    <mergeCell ref="A2:C2"/>
    <mergeCell ref="D1:F1"/>
    <mergeCell ref="D2:F2"/>
    <mergeCell ref="A37:C37"/>
  </mergeCells>
  <phoneticPr fontId="3" type="noConversion"/>
  <pageMargins left="0.75" right="0.75" top="1" bottom="1" header="0.5" footer="0.5"/>
  <pageSetup scale="75" orientation="portrait" horizontalDpi="4294967292" verticalDpi="4294967292"/>
  <headerFooter>
    <oddHeader>&amp;C&amp;"Candara,Bold"&amp;14&amp;UFINANCIAL REPORT</oddHeader>
  </headerFooter>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
  <sheetViews>
    <sheetView view="pageLayout" zoomScale="125" zoomScaleNormal="125" zoomScalePageLayoutView="125" workbookViewId="0">
      <selection activeCell="B8" sqref="B8"/>
    </sheetView>
  </sheetViews>
  <sheetFormatPr baseColWidth="10" defaultColWidth="10.6640625" defaultRowHeight="14" x14ac:dyDescent="0.15"/>
  <cols>
    <col min="1" max="1" width="30.6640625" style="2" customWidth="1"/>
    <col min="2" max="2" width="11.6640625" style="2" customWidth="1"/>
    <col min="3" max="3" width="26.6640625" style="2" customWidth="1"/>
    <col min="4" max="4" width="26.5" style="2" customWidth="1"/>
    <col min="5" max="16384" width="10.6640625" style="2"/>
  </cols>
  <sheetData>
    <row r="1" spans="1:4" ht="38" x14ac:dyDescent="0.15">
      <c r="A1" s="80" t="s">
        <v>122</v>
      </c>
      <c r="B1" s="81" t="s">
        <v>123</v>
      </c>
      <c r="C1" s="82" t="s">
        <v>124</v>
      </c>
      <c r="D1" s="82" t="s">
        <v>125</v>
      </c>
    </row>
    <row r="2" spans="1:4" ht="20" customHeight="1" x14ac:dyDescent="0.15">
      <c r="A2" s="61"/>
      <c r="B2" s="79"/>
      <c r="C2" s="61"/>
      <c r="D2" s="61"/>
    </row>
    <row r="3" spans="1:4" ht="20" customHeight="1" x14ac:dyDescent="0.15">
      <c r="A3" s="61"/>
      <c r="B3" s="79"/>
      <c r="C3" s="61"/>
      <c r="D3" s="61"/>
    </row>
    <row r="4" spans="1:4" ht="20" customHeight="1" x14ac:dyDescent="0.15">
      <c r="A4" s="61"/>
      <c r="B4" s="79"/>
      <c r="C4" s="61"/>
      <c r="D4" s="61"/>
    </row>
    <row r="5" spans="1:4" ht="20" customHeight="1" x14ac:dyDescent="0.15">
      <c r="A5" s="61"/>
      <c r="B5" s="79"/>
      <c r="C5" s="61"/>
      <c r="D5" s="61"/>
    </row>
    <row r="6" spans="1:4" ht="20" customHeight="1" x14ac:dyDescent="0.15">
      <c r="A6" s="61"/>
      <c r="B6" s="79"/>
      <c r="C6" s="61"/>
      <c r="D6" s="61"/>
    </row>
    <row r="7" spans="1:4" ht="20" customHeight="1" x14ac:dyDescent="0.15">
      <c r="A7" s="61"/>
      <c r="B7" s="79"/>
      <c r="C7" s="61"/>
      <c r="D7" s="61"/>
    </row>
    <row r="8" spans="1:4" ht="20" customHeight="1" x14ac:dyDescent="0.15">
      <c r="A8" s="61"/>
      <c r="B8" s="79"/>
      <c r="C8" s="61"/>
      <c r="D8" s="61"/>
    </row>
    <row r="9" spans="1:4" ht="20" customHeight="1" x14ac:dyDescent="0.15">
      <c r="A9" s="61"/>
      <c r="B9" s="79"/>
      <c r="C9" s="61"/>
      <c r="D9" s="61"/>
    </row>
    <row r="10" spans="1:4" ht="20" customHeight="1" x14ac:dyDescent="0.15">
      <c r="A10" s="61"/>
      <c r="B10" s="79"/>
      <c r="C10" s="61"/>
      <c r="D10" s="61"/>
    </row>
    <row r="11" spans="1:4" ht="20" customHeight="1" x14ac:dyDescent="0.15">
      <c r="A11" s="61"/>
      <c r="B11" s="79"/>
      <c r="C11" s="61"/>
      <c r="D11" s="61"/>
    </row>
    <row r="12" spans="1:4" ht="20" customHeight="1" x14ac:dyDescent="0.15">
      <c r="A12" s="61"/>
      <c r="B12" s="79"/>
      <c r="C12" s="61"/>
      <c r="D12" s="61"/>
    </row>
    <row r="13" spans="1:4" ht="20" customHeight="1" x14ac:dyDescent="0.15">
      <c r="A13" s="61"/>
      <c r="B13" s="79"/>
      <c r="C13" s="61"/>
      <c r="D13" s="61"/>
    </row>
    <row r="14" spans="1:4" ht="20" customHeight="1" x14ac:dyDescent="0.15">
      <c r="A14" s="61"/>
      <c r="B14" s="79"/>
      <c r="C14" s="61"/>
      <c r="D14" s="61"/>
    </row>
    <row r="15" spans="1:4" ht="20" customHeight="1" x14ac:dyDescent="0.15">
      <c r="A15" s="61"/>
      <c r="B15" s="79"/>
      <c r="C15" s="61"/>
      <c r="D15" s="61"/>
    </row>
    <row r="16" spans="1:4" ht="20" customHeight="1" x14ac:dyDescent="0.15">
      <c r="A16" s="61"/>
      <c r="B16" s="79"/>
      <c r="C16" s="61"/>
      <c r="D16" s="61"/>
    </row>
    <row r="17" spans="1:4" ht="20" customHeight="1" x14ac:dyDescent="0.15">
      <c r="A17" s="61"/>
      <c r="B17" s="79"/>
      <c r="C17" s="61"/>
      <c r="D17" s="61"/>
    </row>
    <row r="18" spans="1:4" ht="20" customHeight="1" x14ac:dyDescent="0.15">
      <c r="A18" s="61"/>
      <c r="B18" s="79"/>
      <c r="C18" s="61"/>
      <c r="D18" s="61"/>
    </row>
    <row r="19" spans="1:4" ht="20" customHeight="1" x14ac:dyDescent="0.15">
      <c r="A19" s="83" t="s">
        <v>126</v>
      </c>
      <c r="B19" s="84">
        <f>SUM(B2:B18)</f>
        <v>0</v>
      </c>
      <c r="C19" s="61"/>
      <c r="D19" s="61"/>
    </row>
    <row r="20" spans="1:4" ht="20" customHeight="1" x14ac:dyDescent="0.15">
      <c r="A20" s="78"/>
      <c r="B20" s="78"/>
      <c r="C20" s="78"/>
      <c r="D20" s="78"/>
    </row>
    <row r="21" spans="1:4" ht="20" customHeight="1" x14ac:dyDescent="0.15">
      <c r="A21" s="78"/>
      <c r="B21" s="78"/>
      <c r="C21" s="78"/>
      <c r="D21" s="78"/>
    </row>
    <row r="22" spans="1:4" ht="20" customHeight="1" x14ac:dyDescent="0.15">
      <c r="A22" s="78"/>
      <c r="B22" s="78"/>
      <c r="C22" s="78"/>
      <c r="D22" s="78"/>
    </row>
    <row r="23" spans="1:4" ht="20" customHeight="1" x14ac:dyDescent="0.15">
      <c r="A23" s="78"/>
      <c r="B23" s="78"/>
      <c r="C23" s="78"/>
      <c r="D23" s="78"/>
    </row>
    <row r="24" spans="1:4" ht="20" customHeight="1" x14ac:dyDescent="0.15">
      <c r="A24" s="78"/>
      <c r="B24" s="78"/>
      <c r="C24" s="78"/>
      <c r="D24" s="78"/>
    </row>
    <row r="25" spans="1:4" ht="20" customHeight="1" x14ac:dyDescent="0.15">
      <c r="A25" s="78"/>
      <c r="B25" s="78"/>
      <c r="C25" s="78"/>
      <c r="D25" s="78"/>
    </row>
    <row r="26" spans="1:4" ht="20" customHeight="1" x14ac:dyDescent="0.15">
      <c r="A26" s="78"/>
      <c r="B26" s="78"/>
      <c r="C26" s="78"/>
      <c r="D26" s="78"/>
    </row>
  </sheetData>
  <phoneticPr fontId="3" type="noConversion"/>
  <pageMargins left="0.75" right="0.75" top="1" bottom="1" header="0.5" footer="0.5"/>
  <pageSetup orientation="landscape" horizontalDpi="4294967292" verticalDpi="4294967292"/>
  <headerFooter>
    <oddHeader>&amp;C&amp;"Candara,Bold"&amp;14&amp;USECURED FUNDS</oddHeader>
  </headerFooter>
  <legacyDrawing r:id="rId1"/>
  <extLst>
    <ext xmlns:mx="http://schemas.microsoft.com/office/mac/excel/2008/main" uri="http://schemas.microsoft.com/office/mac/excel/2008/main">
      <mx:PLV Mode="1"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5"/>
  <sheetViews>
    <sheetView view="pageLayout" zoomScale="125" zoomScaleNormal="125" zoomScalePageLayoutView="125" workbookViewId="0">
      <selection activeCell="C5" sqref="C5"/>
    </sheetView>
  </sheetViews>
  <sheetFormatPr baseColWidth="10" defaultColWidth="10.6640625" defaultRowHeight="14" x14ac:dyDescent="0.15"/>
  <cols>
    <col min="1" max="1" width="30.6640625" style="2" customWidth="1"/>
    <col min="2" max="2" width="11.6640625" style="2" customWidth="1"/>
    <col min="3" max="3" width="26.6640625" style="2" customWidth="1"/>
    <col min="4" max="4" width="24.6640625" style="2" customWidth="1"/>
    <col min="5" max="5" width="18.6640625" style="2" customWidth="1"/>
    <col min="6" max="16384" width="10.6640625" style="2"/>
  </cols>
  <sheetData>
    <row r="1" spans="1:5" ht="57" x14ac:dyDescent="0.15">
      <c r="A1" s="80" t="s">
        <v>127</v>
      </c>
      <c r="B1" s="81" t="s">
        <v>123</v>
      </c>
      <c r="C1" s="82" t="s">
        <v>124</v>
      </c>
      <c r="D1" s="82" t="s">
        <v>125</v>
      </c>
      <c r="E1" s="82" t="s">
        <v>237</v>
      </c>
    </row>
    <row r="2" spans="1:5" ht="20" customHeight="1" x14ac:dyDescent="0.15">
      <c r="A2" s="61"/>
      <c r="B2" s="79"/>
      <c r="C2" s="61"/>
      <c r="D2" s="61"/>
      <c r="E2" s="61"/>
    </row>
    <row r="3" spans="1:5" ht="20" customHeight="1" x14ac:dyDescent="0.15">
      <c r="A3" s="61"/>
      <c r="B3" s="79"/>
      <c r="C3" s="61"/>
      <c r="D3" s="61"/>
      <c r="E3" s="61"/>
    </row>
    <row r="4" spans="1:5" ht="20" customHeight="1" x14ac:dyDescent="0.15">
      <c r="A4" s="96"/>
      <c r="B4" s="79"/>
      <c r="C4" s="61"/>
      <c r="D4" s="61"/>
      <c r="E4" s="61"/>
    </row>
    <row r="5" spans="1:5" ht="20" customHeight="1" x14ac:dyDescent="0.15">
      <c r="A5" s="61"/>
      <c r="B5" s="79"/>
      <c r="C5" s="61"/>
      <c r="D5" s="61"/>
      <c r="E5" s="61"/>
    </row>
    <row r="6" spans="1:5" ht="20" customHeight="1" x14ac:dyDescent="0.15">
      <c r="A6" s="61"/>
      <c r="B6" s="79"/>
      <c r="C6" s="61"/>
      <c r="D6" s="61"/>
      <c r="E6" s="61"/>
    </row>
    <row r="7" spans="1:5" ht="20" customHeight="1" x14ac:dyDescent="0.15">
      <c r="A7" s="61"/>
      <c r="B7" s="79"/>
      <c r="C7" s="61"/>
      <c r="D7" s="61"/>
      <c r="E7" s="61"/>
    </row>
    <row r="8" spans="1:5" ht="20" customHeight="1" x14ac:dyDescent="0.15">
      <c r="A8" s="61"/>
      <c r="B8" s="79"/>
      <c r="C8" s="61"/>
      <c r="D8" s="61"/>
      <c r="E8" s="61"/>
    </row>
    <row r="9" spans="1:5" ht="20" customHeight="1" x14ac:dyDescent="0.15">
      <c r="A9" s="61"/>
      <c r="B9" s="79"/>
      <c r="C9" s="61"/>
      <c r="D9" s="61"/>
      <c r="E9" s="61"/>
    </row>
    <row r="10" spans="1:5" ht="20" customHeight="1" x14ac:dyDescent="0.15">
      <c r="A10" s="61"/>
      <c r="B10" s="79"/>
      <c r="C10" s="61"/>
      <c r="D10" s="61" t="s">
        <v>236</v>
      </c>
      <c r="E10" s="61"/>
    </row>
    <row r="11" spans="1:5" ht="20" customHeight="1" x14ac:dyDescent="0.15">
      <c r="A11" s="61"/>
      <c r="B11" s="79"/>
      <c r="C11" s="61"/>
      <c r="D11" s="61"/>
      <c r="E11" s="61"/>
    </row>
    <row r="12" spans="1:5" ht="20" customHeight="1" x14ac:dyDescent="0.15">
      <c r="A12" s="61"/>
      <c r="B12" s="79"/>
      <c r="C12" s="61"/>
      <c r="D12" s="61"/>
      <c r="E12" s="61"/>
    </row>
    <row r="13" spans="1:5" ht="20" customHeight="1" x14ac:dyDescent="0.15">
      <c r="A13" s="61"/>
      <c r="B13" s="79"/>
      <c r="C13" s="61"/>
      <c r="D13" s="61"/>
      <c r="E13" s="61"/>
    </row>
    <row r="14" spans="1:5" ht="20" customHeight="1" x14ac:dyDescent="0.15">
      <c r="A14" s="61"/>
      <c r="B14" s="79"/>
      <c r="C14" s="61"/>
      <c r="D14" s="61"/>
      <c r="E14" s="61"/>
    </row>
    <row r="15" spans="1:5" ht="20" customHeight="1" x14ac:dyDescent="0.15">
      <c r="A15" s="61"/>
      <c r="B15" s="79"/>
      <c r="C15" s="61"/>
      <c r="D15" s="61"/>
      <c r="E15" s="61"/>
    </row>
    <row r="16" spans="1:5" ht="20" customHeight="1" x14ac:dyDescent="0.15">
      <c r="A16" s="61"/>
      <c r="B16" s="79"/>
      <c r="C16" s="61"/>
      <c r="D16" s="61"/>
      <c r="E16" s="61"/>
    </row>
    <row r="17" spans="1:5" ht="20" customHeight="1" x14ac:dyDescent="0.15">
      <c r="A17" s="61"/>
      <c r="B17" s="79"/>
      <c r="C17" s="61"/>
      <c r="D17" s="61"/>
      <c r="E17" s="61"/>
    </row>
    <row r="18" spans="1:5" ht="20" customHeight="1" x14ac:dyDescent="0.15">
      <c r="A18" s="83" t="s">
        <v>126</v>
      </c>
      <c r="B18" s="84">
        <f>SUM(B2:B17)</f>
        <v>0</v>
      </c>
      <c r="C18" s="61"/>
      <c r="D18" s="61"/>
      <c r="E18" s="61"/>
    </row>
    <row r="19" spans="1:5" ht="20" customHeight="1" x14ac:dyDescent="0.15">
      <c r="A19" s="78"/>
      <c r="B19" s="78"/>
      <c r="C19" s="78"/>
      <c r="D19" s="78"/>
    </row>
    <row r="20" spans="1:5" ht="20" customHeight="1" x14ac:dyDescent="0.15">
      <c r="A20" s="78"/>
      <c r="B20" s="78"/>
      <c r="C20" s="78"/>
      <c r="D20" s="78"/>
    </row>
    <row r="21" spans="1:5" ht="20" customHeight="1" x14ac:dyDescent="0.15">
      <c r="A21" s="78"/>
      <c r="B21" s="78"/>
      <c r="C21" s="78"/>
      <c r="D21" s="78"/>
    </row>
    <row r="22" spans="1:5" ht="20" customHeight="1" x14ac:dyDescent="0.15">
      <c r="A22" s="78"/>
      <c r="B22" s="78"/>
      <c r="C22" s="78"/>
      <c r="D22" s="78"/>
    </row>
    <row r="23" spans="1:5" ht="20" customHeight="1" x14ac:dyDescent="0.15">
      <c r="A23" s="78"/>
      <c r="B23" s="78"/>
      <c r="C23" s="78"/>
      <c r="D23" s="78"/>
    </row>
    <row r="24" spans="1:5" ht="20" customHeight="1" x14ac:dyDescent="0.15">
      <c r="A24" s="78"/>
      <c r="B24" s="78"/>
      <c r="C24" s="78"/>
      <c r="D24" s="78"/>
    </row>
    <row r="25" spans="1:5" ht="20" customHeight="1" x14ac:dyDescent="0.15">
      <c r="A25" s="78"/>
      <c r="B25" s="78"/>
      <c r="C25" s="78"/>
      <c r="D25" s="78"/>
    </row>
  </sheetData>
  <phoneticPr fontId="3" type="noConversion"/>
  <pageMargins left="0.75" right="0.75" top="1" bottom="1" header="0.5" footer="0.5"/>
  <pageSetup scale="85" orientation="landscape" horizontalDpi="4294967292" verticalDpi="4294967292"/>
  <headerFooter>
    <oddHeader>&amp;C&amp;"Candara,Bold"&amp;14&amp;UPENDING FUNDS</oddHeader>
  </headerFooter>
  <legacyDrawing r:id="rId1"/>
  <extLst>
    <ext xmlns:mx="http://schemas.microsoft.com/office/mac/excel/2008/main" uri="http://schemas.microsoft.com/office/mac/excel/2008/main">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view="pageLayout" workbookViewId="0">
      <selection activeCell="D10" sqref="D10"/>
    </sheetView>
  </sheetViews>
  <sheetFormatPr baseColWidth="10" defaultColWidth="10.6640625" defaultRowHeight="13" x14ac:dyDescent="0.15"/>
  <cols>
    <col min="1" max="2" width="30.6640625" style="67" customWidth="1"/>
    <col min="3" max="4" width="10.6640625" style="67"/>
    <col min="5" max="6" width="12.6640625" style="67" customWidth="1"/>
    <col min="7" max="16384" width="10.6640625" style="67"/>
  </cols>
  <sheetData>
    <row r="1" spans="1:6" x14ac:dyDescent="0.15">
      <c r="A1" s="67" t="s">
        <v>128</v>
      </c>
    </row>
    <row r="3" spans="1:6" ht="28" x14ac:dyDescent="0.15">
      <c r="A3" s="85" t="s">
        <v>229</v>
      </c>
      <c r="B3" s="86" t="s">
        <v>230</v>
      </c>
      <c r="C3" s="86" t="s">
        <v>231</v>
      </c>
      <c r="D3" s="87" t="s">
        <v>232</v>
      </c>
      <c r="E3" s="87" t="s">
        <v>233</v>
      </c>
      <c r="F3" s="87" t="s">
        <v>234</v>
      </c>
    </row>
    <row r="4" spans="1:6" ht="20" customHeight="1" x14ac:dyDescent="0.15">
      <c r="A4" s="88"/>
      <c r="B4" s="88"/>
      <c r="C4" s="88"/>
      <c r="D4" s="88"/>
      <c r="E4" s="90"/>
      <c r="F4" s="90"/>
    </row>
    <row r="5" spans="1:6" ht="20" customHeight="1" x14ac:dyDescent="0.15">
      <c r="A5" s="88"/>
      <c r="B5" s="88"/>
      <c r="C5" s="88"/>
      <c r="D5" s="88"/>
      <c r="E5" s="90"/>
      <c r="F5" s="90"/>
    </row>
    <row r="6" spans="1:6" ht="20" customHeight="1" x14ac:dyDescent="0.15">
      <c r="A6" s="88"/>
      <c r="B6" s="88"/>
      <c r="C6" s="88"/>
      <c r="D6" s="88"/>
      <c r="E6" s="90"/>
      <c r="F6" s="90"/>
    </row>
    <row r="7" spans="1:6" ht="20" customHeight="1" x14ac:dyDescent="0.15">
      <c r="A7" s="88"/>
      <c r="B7" s="88"/>
      <c r="C7" s="88"/>
      <c r="D7" s="88"/>
      <c r="E7" s="90"/>
      <c r="F7" s="90"/>
    </row>
    <row r="8" spans="1:6" ht="20" customHeight="1" x14ac:dyDescent="0.15">
      <c r="A8" s="88"/>
      <c r="B8" s="88"/>
      <c r="C8" s="88"/>
      <c r="D8" s="88"/>
      <c r="E8" s="90"/>
      <c r="F8" s="90"/>
    </row>
    <row r="9" spans="1:6" ht="20" customHeight="1" x14ac:dyDescent="0.15">
      <c r="A9" s="88"/>
      <c r="B9" s="88"/>
      <c r="C9" s="88"/>
      <c r="D9" s="88"/>
      <c r="E9" s="90"/>
      <c r="F9" s="90"/>
    </row>
    <row r="10" spans="1:6" ht="20" customHeight="1" x14ac:dyDescent="0.15">
      <c r="A10" s="88"/>
      <c r="B10" s="88"/>
      <c r="C10" s="88"/>
      <c r="D10" s="88"/>
      <c r="E10" s="90"/>
      <c r="F10" s="90"/>
    </row>
    <row r="11" spans="1:6" ht="20" customHeight="1" x14ac:dyDescent="0.15">
      <c r="A11" s="88"/>
      <c r="B11" s="88"/>
      <c r="C11" s="88"/>
      <c r="D11" s="88"/>
      <c r="E11" s="90"/>
      <c r="F11" s="90"/>
    </row>
    <row r="12" spans="1:6" ht="20" customHeight="1" x14ac:dyDescent="0.15">
      <c r="A12" s="88"/>
      <c r="B12" s="88"/>
      <c r="C12" s="88"/>
      <c r="D12" s="88"/>
      <c r="E12" s="90"/>
      <c r="F12" s="90"/>
    </row>
    <row r="13" spans="1:6" ht="20" customHeight="1" x14ac:dyDescent="0.15">
      <c r="A13" s="88"/>
      <c r="B13" s="88"/>
      <c r="C13" s="88"/>
      <c r="D13" s="88"/>
      <c r="E13" s="90"/>
      <c r="F13" s="90"/>
    </row>
    <row r="14" spans="1:6" ht="20" customHeight="1" x14ac:dyDescent="0.15">
      <c r="A14" s="88"/>
      <c r="B14" s="88"/>
      <c r="C14" s="88"/>
      <c r="D14" s="88"/>
      <c r="E14" s="90"/>
      <c r="F14" s="90"/>
    </row>
    <row r="15" spans="1:6" ht="20" customHeight="1" x14ac:dyDescent="0.15">
      <c r="A15" s="88"/>
      <c r="B15" s="88"/>
      <c r="C15" s="88"/>
      <c r="D15" s="88"/>
      <c r="E15" s="90"/>
      <c r="F15" s="90"/>
    </row>
    <row r="16" spans="1:6" ht="20" customHeight="1" x14ac:dyDescent="0.15">
      <c r="A16" s="88"/>
      <c r="B16" s="88"/>
      <c r="C16" s="88"/>
      <c r="D16" s="88"/>
      <c r="E16" s="90"/>
      <c r="F16" s="90"/>
    </row>
    <row r="17" spans="1:6" ht="20" customHeight="1" x14ac:dyDescent="0.15">
      <c r="A17" s="88"/>
      <c r="B17" s="88"/>
      <c r="C17" s="88"/>
      <c r="D17" s="88"/>
      <c r="E17" s="90"/>
      <c r="F17" s="90"/>
    </row>
    <row r="18" spans="1:6" ht="20" customHeight="1" x14ac:dyDescent="0.15">
      <c r="A18" s="88"/>
      <c r="B18" s="88"/>
      <c r="C18" s="88"/>
      <c r="D18" s="88"/>
      <c r="E18" s="90"/>
      <c r="F18" s="90"/>
    </row>
    <row r="19" spans="1:6" ht="20" customHeight="1" x14ac:dyDescent="0.15">
      <c r="A19" s="88"/>
      <c r="B19" s="88"/>
      <c r="C19" s="88"/>
      <c r="D19" s="88"/>
      <c r="E19" s="90"/>
      <c r="F19" s="90"/>
    </row>
    <row r="20" spans="1:6" ht="20" customHeight="1" x14ac:dyDescent="0.15">
      <c r="A20" s="89" t="s">
        <v>235</v>
      </c>
      <c r="B20" s="88"/>
      <c r="C20" s="88"/>
      <c r="D20" s="88"/>
      <c r="E20" s="90"/>
      <c r="F20" s="91">
        <f>SUM(F4:F19)</f>
        <v>0</v>
      </c>
    </row>
    <row r="21" spans="1:6" ht="20" customHeight="1" x14ac:dyDescent="0.15"/>
    <row r="22" spans="1:6" ht="20" customHeight="1" x14ac:dyDescent="0.15"/>
    <row r="23" spans="1:6" ht="20" customHeight="1" x14ac:dyDescent="0.15"/>
    <row r="24" spans="1:6" ht="20" customHeight="1" x14ac:dyDescent="0.15"/>
    <row r="25" spans="1:6" ht="20" customHeight="1" x14ac:dyDescent="0.15"/>
    <row r="26" spans="1:6" ht="20" customHeight="1" x14ac:dyDescent="0.15"/>
    <row r="27" spans="1:6" ht="20" customHeight="1" x14ac:dyDescent="0.15"/>
    <row r="28" spans="1:6" ht="20" customHeight="1" x14ac:dyDescent="0.15"/>
    <row r="29" spans="1:6" ht="20" customHeight="1" x14ac:dyDescent="0.15"/>
    <row r="30" spans="1:6" ht="20" customHeight="1" x14ac:dyDescent="0.15"/>
  </sheetData>
  <phoneticPr fontId="3" type="noConversion"/>
  <pageMargins left="0.75" right="0.75" top="1" bottom="1" header="0.5" footer="0.5"/>
  <pageSetup scale="90" orientation="landscape" horizontalDpi="4294967292" verticalDpi="4294967292"/>
  <headerFooter>
    <oddHeader>&amp;C&amp;"Candara,Bold"&amp;14&amp;UIN-KIND BREAKDOWN</oddHeader>
  </headerFooter>
  <legacyDrawing r:id="rId1"/>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CONTRACT BUDGET</vt:lpstr>
      <vt:lpstr>FINANCIAL REPORT</vt:lpstr>
      <vt:lpstr>SECURED FUNDS</vt:lpstr>
      <vt:lpstr>PENDING FUNDS</vt:lpstr>
      <vt:lpstr>IN-KIND CONTRIBUTION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Hirasa</dc:creator>
  <cp:lastModifiedBy>Cheryl Hirasa</cp:lastModifiedBy>
  <cp:lastPrinted>2013-09-12T01:28:14Z</cp:lastPrinted>
  <dcterms:created xsi:type="dcterms:W3CDTF">2013-08-30T19:46:16Z</dcterms:created>
  <dcterms:modified xsi:type="dcterms:W3CDTF">2022-06-28T00:47:01Z</dcterms:modified>
</cp:coreProperties>
</file>